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03_Beschaffungen &amp; Nachträge\2026 Alle Vorgänge\26-09394 Aufbau Apache Kafka-Platform II\040_Vergabeunterlagen\Freigegeben\"/>
    </mc:Choice>
  </mc:AlternateContent>
  <xr:revisionPtr revIDLastSave="0" documentId="13_ncr:1_{33527654-8B9B-4243-B580-39676F7CAE55}" xr6:coauthVersionLast="47" xr6:coauthVersionMax="47" xr10:uidLastSave="{00000000-0000-0000-0000-000000000000}"/>
  <bookViews>
    <workbookView xWindow="-34510" yWindow="-2490" windowWidth="34620" windowHeight="13900" xr2:uid="{00000000-000D-0000-FFFF-FFFF00000000}"/>
  </bookViews>
  <sheets>
    <sheet name="A1 - Preisblatt" sheetId="1" r:id="rId1"/>
  </sheets>
  <definedNames>
    <definedName name="_xlnm.Print_Area" localSheetId="0">'A1 - Preisblatt'!$B$1:$H$51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1" l="1"/>
  <c r="H22" i="1"/>
  <c r="H18" i="1"/>
  <c r="H19" i="1"/>
  <c r="H25" i="1" l="1"/>
  <c r="H24" i="1"/>
  <c r="H31" i="1"/>
  <c r="H30" i="1"/>
  <c r="H27" i="1"/>
  <c r="H28" i="1"/>
  <c r="H29" i="1"/>
  <c r="H15" i="1"/>
  <c r="H14" i="1"/>
  <c r="H12" i="1"/>
  <c r="H13" i="1"/>
  <c r="H44" i="1" l="1"/>
  <c r="H45" i="1" s="1"/>
  <c r="H46" i="1" s="1"/>
  <c r="H47" i="1" l="1"/>
  <c r="H49" i="1" s="1"/>
</calcChain>
</file>

<file path=xl/sharedStrings.xml><?xml version="1.0" encoding="utf-8"?>
<sst xmlns="http://schemas.openxmlformats.org/spreadsheetml/2006/main" count="77" uniqueCount="68">
  <si>
    <t>Anlage A1</t>
  </si>
  <si>
    <t>Preisblatt</t>
  </si>
  <si>
    <t>Bietername:</t>
  </si>
  <si>
    <t>1. Ausfüllhinweise zu den Preisangaben</t>
  </si>
  <si>
    <r>
      <rPr>
        <sz val="10"/>
        <color rgb="FF000000"/>
        <rFont val="Arial"/>
        <family val="2"/>
      </rPr>
      <t xml:space="preserve">In die nachfolgende Tabelle sind die für die Ausführung der unten genannten Leistungen geltenden Preise einzutragen. Eintragungen sind </t>
    </r>
    <r>
      <rPr>
        <u/>
        <sz val="10"/>
        <color rgb="FF000000"/>
        <rFont val="Arial"/>
        <family val="2"/>
      </rPr>
      <t>nur in den blauen Feldern</t>
    </r>
    <r>
      <rPr>
        <sz val="10"/>
        <color rgb="FF000000"/>
        <rFont val="Arial"/>
        <family val="2"/>
      </rPr>
      <t xml:space="preserve"> vorzunehmen.
Die eingetragenen Einzelpreise gelten für die maximale Vertragslaufzeit und verstehen sich in den einzelnen Positionen als Endpreise für die jeweils vollständige Leistung gemäß den Vertragsunterlagen sowie für alle Leistungen, die in den Vertragsunterlagen im Einzelnen nicht aufgeführt sind, jedoch für die vollständige und ordnungsgemäße Leistungserbringung erforderlich sind. 
Alle Einzelpreise sind in Euro (€) einzutragen und auf zwei Nachkommastellen kaufmännisch zu runden. Die Umsatzsteuer (USt.) wird mit dem jeweils zum Zeitpunkt der Leistungserbringung gesetzlich gültigen Satz berechnet.
</t>
    </r>
    <r>
      <rPr>
        <b/>
        <sz val="10"/>
        <color rgb="FF000000"/>
        <rFont val="Arial"/>
        <family val="2"/>
      </rPr>
      <t xml:space="preserve">Es sind alle in der Tabelle unter Ziffer 2. aufgeführten (blau markierten) Positionen zu bepreisen. Je Position ist </t>
    </r>
    <r>
      <rPr>
        <b/>
        <u/>
        <sz val="10"/>
        <color rgb="FF000000"/>
        <rFont val="Arial"/>
        <family val="2"/>
      </rPr>
      <t>ein</t>
    </r>
    <r>
      <rPr>
        <b/>
        <sz val="10"/>
        <color rgb="FF000000"/>
        <rFont val="Arial"/>
        <family val="2"/>
      </rPr>
      <t xml:space="preserve"> Preis anzugeben. Insbesondere die Angabe von Preisspannen, das Hinzusetzen, Ändern, Streichen oder Freilassen von Preispositionen</t>
    </r>
    <r>
      <rPr>
        <b/>
        <sz val="10"/>
        <color rgb="FFFF0000"/>
        <rFont val="Arial"/>
        <family val="2"/>
      </rPr>
      <t xml:space="preserve"> </t>
    </r>
    <r>
      <rPr>
        <b/>
        <sz val="10"/>
        <color rgb="FF000000"/>
        <rFont val="Arial"/>
        <family val="2"/>
      </rPr>
      <t xml:space="preserve">kann ggf. zwingend zum Ausschluss des Angebotes führen. Preispositionen, die kostenlos angeboten werden, sind mit "0" (in Worten: Null) zu versehen.
</t>
    </r>
    <r>
      <rPr>
        <sz val="10"/>
        <color rgb="FF000000"/>
        <rFont val="Arial"/>
        <family val="2"/>
      </rPr>
      <t>Der aus allen Einzelpreisen zzgl. USt. gebildete Angebotsvergleichspreis abzgl. ggf. angebotenem und wertbarem Skonto wird für die Angebotswertung herangezogen, vgl. Ziffer 10 der Bewerbungsbedingungen (Anhang C der Aufforderung zur Abgabe von Angeboten).
Sofern kein Rabatt oder Skonto angeboten wird, sind die jeweiligen Felder mit "0" (in Worten: Null) zu versehen.</t>
    </r>
  </si>
  <si>
    <t>2. Preisangaben</t>
  </si>
  <si>
    <t>Pos.</t>
  </si>
  <si>
    <t>Bezeichnung</t>
  </si>
  <si>
    <t>Einheit</t>
  </si>
  <si>
    <t>Einzelpreis exkl. USt. in € inkl. sämtlicher Nebenkosten</t>
  </si>
  <si>
    <t>1.</t>
  </si>
  <si>
    <t>2.</t>
  </si>
  <si>
    <t>monatliche Pauschale</t>
  </si>
  <si>
    <t>3. Zahlungsbedingungen</t>
  </si>
  <si>
    <r>
      <rPr>
        <sz val="10"/>
        <color rgb="FF000000"/>
        <rFont val="Arial"/>
        <family val="2"/>
      </rPr>
      <t>Rechnungen sind 30 Tage nach Erhalt einer prüfbaren Rechnung zur Zahlung fällig. Wir gewähren einen Nachlass auf den Rechnungsbetrag (Skonto) in Höhe von</t>
    </r>
    <r>
      <rPr>
        <b/>
        <sz val="10"/>
        <color rgb="FF000000"/>
        <rFont val="Arial"/>
        <family val="2"/>
      </rPr>
      <t xml:space="preserve"> A.)</t>
    </r>
    <r>
      <rPr>
        <sz val="10"/>
        <color rgb="FF000000"/>
        <rFont val="Arial"/>
        <family val="2"/>
      </rPr>
      <t xml:space="preserve"> %, wenn Sie spätestens nach </t>
    </r>
    <r>
      <rPr>
        <b/>
        <sz val="10"/>
        <color rgb="FF000000"/>
        <rFont val="Arial"/>
        <family val="2"/>
      </rPr>
      <t>B.)</t>
    </r>
    <r>
      <rPr>
        <sz val="10"/>
        <color rgb="FF000000"/>
        <rFont val="Arial"/>
        <family val="2"/>
      </rPr>
      <t xml:space="preserve"> Tagen nach Eingang der prüfbaren Rechnung die Zahlung vorgenommen haben.</t>
    </r>
  </si>
  <si>
    <t>A.) Skonto in %</t>
  </si>
  <si>
    <t>B.) Tage nach Eingang einer prüfbaren Rechnung</t>
  </si>
  <si>
    <t>Uns ist bekannt, dass Skontofristen unter 14 Tagen bei der Angebotsbewertung nicht berücksichtigt werden.</t>
  </si>
  <si>
    <t>4. Angebotsvergleichspreis</t>
  </si>
  <si>
    <t>zzgl. gesetzl. USt.* in €</t>
  </si>
  <si>
    <t xml:space="preserve">Gesamtangebotspreis inkl. USt. in € </t>
  </si>
  <si>
    <t>abzgl. Skonto (vgl. Ziffer 3.), sofern angeboten und wertbar</t>
  </si>
  <si>
    <r>
      <rPr>
        <b/>
        <u/>
        <sz val="12"/>
        <rFont val="Arial"/>
        <family val="2"/>
      </rPr>
      <t>Angebotsvergleichspreis</t>
    </r>
    <r>
      <rPr>
        <b/>
        <sz val="12"/>
        <rFont val="Arial"/>
        <family val="2"/>
      </rPr>
      <t xml:space="preserve"> inkl. USt. in € nach Skontoabzug</t>
    </r>
  </si>
  <si>
    <t>*HINWEIS: Für die Ermittlung des Angebotsvergleichspreises wird von einem USt.-Satz von 19% ausgegangen. Während der Vertragslaufzeit wird die USt. mit dem jeweils zum Zeitpunkt der Leistungserbringung gesetzlich gültigen Satz berechnet.</t>
  </si>
  <si>
    <t>Gesamtangebotspreis exkl. USt. in €</t>
  </si>
  <si>
    <t>PT</t>
  </si>
  <si>
    <t>3.</t>
  </si>
  <si>
    <t>4.</t>
  </si>
  <si>
    <r>
      <rPr>
        <b/>
        <sz val="10"/>
        <color theme="1"/>
        <rFont val="Arial"/>
        <family val="2"/>
      </rPr>
      <t>Projektleiter / REMOTE</t>
    </r>
    <r>
      <rPr>
        <sz val="10"/>
        <color theme="1"/>
        <rFont val="Arial"/>
        <family val="2"/>
      </rPr>
      <t xml:space="preserve">
Projektleitung der Kafka-Aufbauprojektes im iterativen Charakter inklusive Inbetriebnahme, Lieferung, Installation sowie Anpassung 
der Enterprise-Erweiterungen und der Kafka-Konnektoren</t>
    </r>
  </si>
  <si>
    <r>
      <rPr>
        <b/>
        <sz val="10"/>
        <color theme="1"/>
        <rFont val="Arial"/>
        <family val="2"/>
      </rPr>
      <t>Projektleiter / vor ORT</t>
    </r>
    <r>
      <rPr>
        <sz val="10"/>
        <color theme="1"/>
        <rFont val="Arial"/>
        <family val="2"/>
      </rPr>
      <t xml:space="preserve">
Projektleitung der Kafka-Aufbauprojektes im iterativen Charakter inklusive Inbetriebnahme, Lieferung, Installation sowie Anpassung 
der Enterprise-Erweiterungen und der Kafka-Konnektoren</t>
    </r>
  </si>
  <si>
    <t xml:space="preserve">           Software</t>
  </si>
  <si>
    <t>5.</t>
  </si>
  <si>
    <t>6.</t>
  </si>
  <si>
    <t>7.</t>
  </si>
  <si>
    <t>8.</t>
  </si>
  <si>
    <t>Node</t>
  </si>
  <si>
    <t>Add-on</t>
  </si>
  <si>
    <t>Stück</t>
  </si>
  <si>
    <t>24x7 Bereitschaft inkl. 3 PT/Monat (Kafka Engineer)
betriebliche Unterstützung</t>
  </si>
  <si>
    <r>
      <rPr>
        <b/>
        <sz val="10"/>
        <color theme="1"/>
        <rFont val="Arial"/>
        <family val="2"/>
      </rPr>
      <t>Kafka Senior Engineer  / REMOTE</t>
    </r>
    <r>
      <rPr>
        <sz val="10"/>
        <color theme="1"/>
        <rFont val="Arial"/>
        <family val="2"/>
      </rPr>
      <t xml:space="preserve">
Aufbau und Betrieb der Kafka-Plattform im iterativen Charakter inklusive Inbetriebnahme, Lieferung, Installation und Anpassung der Enterprise-Erweiterungen sowie der Kafka-Konnektoren</t>
    </r>
  </si>
  <si>
    <r>
      <rPr>
        <b/>
        <sz val="10"/>
        <color theme="1"/>
        <rFont val="Arial"/>
        <family val="2"/>
      </rPr>
      <t>Kafka Senior Engineer  / vor ORT</t>
    </r>
    <r>
      <rPr>
        <sz val="10"/>
        <color theme="1"/>
        <rFont val="Arial"/>
        <family val="2"/>
      </rPr>
      <t xml:space="preserve">
Aufbau und Betrieb der Kafka-Plattform im iterativen Charakter inklusive Inbetriebnahme, Lieferung, Installation und Anpassung der Enterprise-Erweiterungen sowie der Kafka-Konnektoren</t>
    </r>
  </si>
  <si>
    <r>
      <t>Bereitschaft (Mo-Fr 8-17 Uhr) inkl 13 P</t>
    </r>
    <r>
      <rPr>
        <sz val="10"/>
        <rFont val="Arial"/>
        <family val="2"/>
      </rPr>
      <t>T/Monat (Kafka Engineer)</t>
    </r>
    <r>
      <rPr>
        <sz val="10"/>
        <color rgb="FFFF0000"/>
        <rFont val="Arial"/>
        <family val="2"/>
      </rPr>
      <t xml:space="preserve">
</t>
    </r>
    <r>
      <rPr>
        <sz val="10"/>
        <color theme="1"/>
        <rFont val="Arial"/>
        <family val="2"/>
      </rPr>
      <t>betriebliche Unterstützung</t>
    </r>
  </si>
  <si>
    <r>
      <t>Bereitschaft (Mo-Fr 8-17 Uhr) inkl 8 P</t>
    </r>
    <r>
      <rPr>
        <sz val="10"/>
        <rFont val="Arial"/>
        <family val="2"/>
      </rPr>
      <t>T/Monat (Kafka Engineer)</t>
    </r>
    <r>
      <rPr>
        <sz val="10"/>
        <color rgb="FFFF0000"/>
        <rFont val="Arial"/>
        <family val="2"/>
      </rPr>
      <t xml:space="preserve">
</t>
    </r>
    <r>
      <rPr>
        <sz val="10"/>
        <color theme="1"/>
        <rFont val="Arial"/>
        <family val="2"/>
      </rPr>
      <t>betriebliche Unterstützung</t>
    </r>
  </si>
  <si>
    <r>
      <t>Bereitschaft (Mo-Fr 8-17 Uhr) inkl 3 P</t>
    </r>
    <r>
      <rPr>
        <sz val="10"/>
        <rFont val="Arial"/>
        <family val="2"/>
      </rPr>
      <t>T/Monat (Kafka Engineer)</t>
    </r>
    <r>
      <rPr>
        <sz val="10"/>
        <color rgb="FFFF0000"/>
        <rFont val="Arial"/>
        <family val="2"/>
      </rPr>
      <t xml:space="preserve">
</t>
    </r>
    <r>
      <rPr>
        <sz val="10"/>
        <color theme="1"/>
        <rFont val="Arial"/>
        <family val="2"/>
      </rPr>
      <t>betriebliche Unterstützung</t>
    </r>
  </si>
  <si>
    <t>zusätztliche betriebliche Unterstützungsleistungen durch einen Kafka Engineer</t>
  </si>
  <si>
    <t xml:space="preserve">         Betrieb (optional) - gemäß Abschnitt 3 der LB</t>
  </si>
  <si>
    <t xml:space="preserve">Menge / Stück </t>
  </si>
  <si>
    <t>Laufzeit in Monaten</t>
  </si>
  <si>
    <t xml:space="preserve">Kafka-Plattformknoten  | Kritikalität mittel | Testumgebung
D151XZX - 
IBM Confluent Platform 
Standard 
Pre-Production Node 
Flexible Subscription License   </t>
  </si>
  <si>
    <t>Streaming-Option für Kafka-Plattformknoten  | Kritikalität mittel | Produktivumgebung
D152AZX 
IBM Confluent Platform 
Standard KStreams Add-On Production Node 
FLEXIBLE SUBSCRIPTION LICENSE</t>
  </si>
  <si>
    <t>Streaming-Option für Kafka-Plattformknoten  | Kritikalität mittel | Testumgebung
D1529ZX 
IBM Confluent Platform 
Standard KStreams Add-On Pre-Production Node 
FLEXIBLE SUBSCRIPTION LICENSE</t>
  </si>
  <si>
    <r>
      <t xml:space="preserve">Gesamtpreis für
exkl. USt. in €
</t>
    </r>
    <r>
      <rPr>
        <b/>
        <sz val="8"/>
        <rFont val="Arial"/>
        <family val="2"/>
      </rPr>
      <t>(Menge x</t>
    </r>
    <r>
      <rPr>
        <b/>
        <sz val="8"/>
        <color rgb="FF00B0F0"/>
        <rFont val="Arial"/>
        <family val="2"/>
      </rPr>
      <t xml:space="preserve"> </t>
    </r>
    <r>
      <rPr>
        <b/>
        <sz val="8"/>
        <rFont val="Arial"/>
        <family val="2"/>
      </rPr>
      <t>Laufzeit x Einzelpreis)</t>
    </r>
  </si>
  <si>
    <t>9.</t>
  </si>
  <si>
    <t>10.</t>
  </si>
  <si>
    <t>Kommerzielles Konnektorenpaket | Kritikalität mittel | Testumgebung
D152FZX 
IBM Confluent Platform 
Connector Pack Standard 
Add-On 
Pre-Production 
5 Connectors 
FLEXIBLE SUBSCRIPTION LICENSE</t>
  </si>
  <si>
    <t>11.</t>
  </si>
  <si>
    <t>12.</t>
  </si>
  <si>
    <t>Kommerzielles Konnektorenpaket | Kritikalität mittel | Produktivumgebung
D152EZX 
IBM Confluent Platform 
Connector Pack 
Standard Add-On 
Production 
5 Connectors 
FLEXIBLE SUBSCRIPTION LICENSE</t>
  </si>
  <si>
    <t>13.</t>
  </si>
  <si>
    <t>14.</t>
  </si>
  <si>
    <t>15.</t>
  </si>
  <si>
    <t>Personentag</t>
  </si>
  <si>
    <r>
      <t xml:space="preserve">           Beratung - Unterstützung - Betrieb während des Aufbaus - </t>
    </r>
    <r>
      <rPr>
        <b/>
        <sz val="10"/>
        <rFont val="Arial"/>
        <family val="2"/>
      </rPr>
      <t>gemäß Abschnitten 2 und 4 der LB</t>
    </r>
  </si>
  <si>
    <t xml:space="preserve">Kafka-Plattformknoten  | Kritikalität mittel | Produktivumgebung
D151YZX 
IBM Confluent Platform 
Standard Production Node 
Flexible Subscription License   </t>
  </si>
  <si>
    <r>
      <t xml:space="preserve">          Kafka-Plattformknoten (Nodes) mit Enterprise-Funktionen - </t>
    </r>
    <r>
      <rPr>
        <b/>
        <sz val="10"/>
        <rFont val="Arial"/>
        <family val="2"/>
      </rPr>
      <t>gemäß Abschnitt 2.2.1.1 und 2.2.1.2 der LB</t>
    </r>
  </si>
  <si>
    <r>
      <t xml:space="preserve">          Streaming-Option für Kafka-Plattformknoten - gemäß Abschnit</t>
    </r>
    <r>
      <rPr>
        <b/>
        <sz val="10"/>
        <rFont val="Arial"/>
        <family val="2"/>
      </rPr>
      <t>t 2.2.1.3 und 2.2.1.4 der LB</t>
    </r>
  </si>
  <si>
    <r>
      <t xml:space="preserve">          Kafka-Konnektoren - gemäß Abschnitt 2.2.1.5 bis</t>
    </r>
    <r>
      <rPr>
        <b/>
        <sz val="10"/>
        <rFont val="Arial"/>
        <family val="2"/>
      </rPr>
      <t xml:space="preserve"> 2.2.1.6 </t>
    </r>
    <r>
      <rPr>
        <b/>
        <sz val="10"/>
        <color theme="1"/>
        <rFont val="Arial"/>
        <family val="2"/>
      </rPr>
      <t>der LB</t>
    </r>
  </si>
  <si>
    <r>
      <rPr>
        <b/>
        <u/>
        <sz val="10"/>
        <color rgb="FF0070C0"/>
        <rFont val="Arial"/>
        <family val="2"/>
      </rPr>
      <t>Hinweis zu den angegebenen Mengen:</t>
    </r>
    <r>
      <rPr>
        <sz val="10"/>
        <color rgb="FF0070C0"/>
        <rFont val="Arial"/>
        <family val="2"/>
      </rPr>
      <t xml:space="preserve">
Alle nachfolgend aufgeführten Mengenangaben dienen als Kalkulationsgrundlage (Schätzmengen). Folglich besteht kein Anspruch der AN auf Beauftragung bestimmter Leistungen oder eines bestimmten Umfangs einer Leistung. </t>
    </r>
    <r>
      <rPr>
        <b/>
        <i/>
        <u/>
        <sz val="10"/>
        <color rgb="FF0070C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</si>
</sst>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
    <numFmt numFmtId="165" formatCode="#,##0.00\ &quot;€&quot;"/>
  </numFmts>
  <fonts count="26" x14ac:knownFonts="1">
    <font>
      <sz val="10"/>
      <color theme="1"/>
      <name val="Arial"/>
      <family val="2"/>
    </font>
    <font>
      <sz val="10"/>
      <color theme="1"/>
      <name val="Arial"/>
      <family val="2"/>
    </font>
    <font>
      <b/>
      <sz val="10"/>
      <color theme="1"/>
      <name val="Arial"/>
      <family val="2"/>
    </font>
    <font>
      <b/>
      <sz val="18"/>
      <color theme="1"/>
      <name val="Arial"/>
      <family val="2"/>
    </font>
    <font>
      <b/>
      <sz val="12"/>
      <color indexed="8"/>
      <name val="Arial"/>
      <family val="2"/>
    </font>
    <font>
      <sz val="10"/>
      <color indexed="8"/>
      <name val="Arial"/>
      <family val="2"/>
    </font>
    <font>
      <b/>
      <sz val="10"/>
      <color indexed="8"/>
      <name val="Arial"/>
      <family val="2"/>
    </font>
    <font>
      <sz val="10"/>
      <name val="Arial"/>
      <family val="2"/>
    </font>
    <font>
      <b/>
      <sz val="10"/>
      <name val="Arial"/>
      <family val="2"/>
    </font>
    <font>
      <b/>
      <sz val="12"/>
      <color theme="1"/>
      <name val="Arial"/>
      <family val="2"/>
    </font>
    <font>
      <b/>
      <sz val="12"/>
      <name val="Arial"/>
      <family val="2"/>
    </font>
    <font>
      <b/>
      <u/>
      <sz val="12"/>
      <name val="Arial"/>
      <family val="2"/>
    </font>
    <font>
      <i/>
      <sz val="8"/>
      <color rgb="FFFF0000"/>
      <name val="Arial"/>
      <family val="2"/>
    </font>
    <font>
      <sz val="10"/>
      <color rgb="FF0070C0"/>
      <name val="Arial"/>
      <family val="2"/>
    </font>
    <font>
      <b/>
      <sz val="8"/>
      <name val="Arial"/>
      <family val="2"/>
    </font>
    <font>
      <sz val="8"/>
      <color rgb="FF444444"/>
      <name val="Segoe UI"/>
      <family val="2"/>
    </font>
    <font>
      <sz val="10"/>
      <color rgb="FF000000"/>
      <name val="Arial"/>
      <family val="2"/>
    </font>
    <font>
      <u/>
      <sz val="10"/>
      <color rgb="FF000000"/>
      <name val="Arial"/>
      <family val="2"/>
    </font>
    <font>
      <b/>
      <sz val="10"/>
      <color rgb="FF000000"/>
      <name val="Arial"/>
      <family val="2"/>
    </font>
    <font>
      <b/>
      <u/>
      <sz val="10"/>
      <color rgb="FF000000"/>
      <name val="Arial"/>
      <family val="2"/>
    </font>
    <font>
      <b/>
      <sz val="10"/>
      <color rgb="FFFF0000"/>
      <name val="Arial"/>
      <family val="2"/>
    </font>
    <font>
      <sz val="8"/>
      <name val="Arial"/>
      <family val="2"/>
    </font>
    <font>
      <sz val="10"/>
      <color rgb="FFFF0000"/>
      <name val="Arial"/>
      <family val="2"/>
    </font>
    <font>
      <b/>
      <u/>
      <sz val="10"/>
      <color rgb="FF0070C0"/>
      <name val="Arial"/>
      <family val="2"/>
    </font>
    <font>
      <b/>
      <sz val="8"/>
      <color rgb="FF00B0F0"/>
      <name val="Arial"/>
      <family val="2"/>
    </font>
    <font>
      <b/>
      <i/>
      <u/>
      <sz val="10"/>
      <color rgb="FF0070C0"/>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9" tint="0.59999389629810485"/>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0" fontId="1" fillId="0" borderId="0"/>
  </cellStyleXfs>
  <cellXfs count="87">
    <xf numFmtId="0" fontId="0" fillId="0" borderId="0" xfId="0"/>
    <xf numFmtId="0" fontId="2" fillId="0" borderId="0" xfId="0" applyFont="1"/>
    <xf numFmtId="0" fontId="3" fillId="0" borderId="0" xfId="0" applyFont="1"/>
    <xf numFmtId="0" fontId="0" fillId="0" borderId="0" xfId="0" applyAlignment="1">
      <alignment vertical="center"/>
    </xf>
    <xf numFmtId="0" fontId="4" fillId="0" borderId="0" xfId="0" applyFont="1"/>
    <xf numFmtId="0" fontId="5" fillId="0" borderId="0" xfId="0" applyFont="1" applyAlignment="1">
      <alignment horizontal="left" vertical="center"/>
    </xf>
    <xf numFmtId="0" fontId="6" fillId="4" borderId="0" xfId="1" applyNumberFormat="1" applyFont="1" applyFill="1" applyAlignment="1">
      <alignment horizontal="center" vertical="center"/>
    </xf>
    <xf numFmtId="0" fontId="5" fillId="0" borderId="0" xfId="0" applyFont="1" applyAlignment="1">
      <alignment horizontal="left" vertical="center" wrapText="1"/>
    </xf>
    <xf numFmtId="0" fontId="9" fillId="0" borderId="0" xfId="0" applyFont="1"/>
    <xf numFmtId="0" fontId="9" fillId="0" borderId="0" xfId="0" applyFont="1" applyAlignment="1">
      <alignment vertical="center"/>
    </xf>
    <xf numFmtId="0" fontId="0" fillId="0" borderId="0" xfId="0" applyAlignment="1">
      <alignment horizontal="left" vertical="center"/>
    </xf>
    <xf numFmtId="165" fontId="2" fillId="0" borderId="8" xfId="0" applyNumberFormat="1" applyFont="1" applyBorder="1" applyAlignment="1">
      <alignment horizontal="righ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165" fontId="0" fillId="0" borderId="8" xfId="0" applyNumberFormat="1" applyBorder="1" applyAlignment="1">
      <alignment vertical="center"/>
    </xf>
    <xf numFmtId="165" fontId="2" fillId="0" borderId="9" xfId="0" applyNumberFormat="1" applyFont="1" applyBorder="1" applyAlignment="1">
      <alignment vertical="center"/>
    </xf>
    <xf numFmtId="165" fontId="2" fillId="0" borderId="17" xfId="0" applyNumberFormat="1" applyFont="1" applyBorder="1" applyAlignment="1">
      <alignment horizontal="right" vertical="center"/>
    </xf>
    <xf numFmtId="165" fontId="9" fillId="6" borderId="10" xfId="0" applyNumberFormat="1" applyFont="1" applyFill="1" applyBorder="1" applyAlignment="1">
      <alignment vertical="center"/>
    </xf>
    <xf numFmtId="165" fontId="2" fillId="0" borderId="19" xfId="0" applyNumberFormat="1" applyFont="1" applyBorder="1" applyAlignment="1">
      <alignment horizontal="right" vertical="center"/>
    </xf>
    <xf numFmtId="164" fontId="6" fillId="3" borderId="7" xfId="1" applyNumberFormat="1" applyFont="1" applyFill="1" applyBorder="1" applyAlignment="1" applyProtection="1">
      <alignment horizontal="center" vertical="center"/>
      <protection locked="0"/>
    </xf>
    <xf numFmtId="0" fontId="6" fillId="3" borderId="9" xfId="1" applyNumberFormat="1" applyFont="1" applyFill="1" applyBorder="1" applyAlignment="1" applyProtection="1">
      <alignment horizontal="center" vertical="center"/>
      <protection locked="0"/>
    </xf>
    <xf numFmtId="0" fontId="13" fillId="0" borderId="0" xfId="0" applyFont="1" applyAlignment="1">
      <alignment vertical="center" wrapText="1"/>
    </xf>
    <xf numFmtId="0" fontId="9" fillId="0" borderId="0" xfId="0" applyFont="1" applyAlignment="1">
      <alignment horizontal="right" vertical="center"/>
    </xf>
    <xf numFmtId="165" fontId="0" fillId="3" borderId="21" xfId="0" applyNumberFormat="1" applyFill="1" applyBorder="1" applyAlignment="1" applyProtection="1">
      <alignment horizontal="center" vertical="center"/>
      <protection locked="0"/>
    </xf>
    <xf numFmtId="165" fontId="0" fillId="0" borderId="9" xfId="0" applyNumberFormat="1" applyBorder="1" applyAlignment="1">
      <alignment vertical="center"/>
    </xf>
    <xf numFmtId="9" fontId="8" fillId="5" borderId="4" xfId="0" applyNumberFormat="1" applyFont="1" applyFill="1" applyBorder="1" applyAlignment="1" applyProtection="1">
      <alignment horizontal="center" vertical="center"/>
      <protection locked="0"/>
    </xf>
    <xf numFmtId="0" fontId="7" fillId="0" borderId="0" xfId="0" applyFont="1" applyAlignment="1">
      <alignment vertical="top" wrapText="1"/>
    </xf>
    <xf numFmtId="0" fontId="15" fillId="0" borderId="0" xfId="0" applyFont="1"/>
    <xf numFmtId="2" fontId="0" fillId="0" borderId="23" xfId="0" applyNumberFormat="1" applyBorder="1" applyAlignment="1">
      <alignment vertical="center"/>
    </xf>
    <xf numFmtId="0" fontId="0" fillId="0" borderId="24" xfId="0" applyBorder="1" applyAlignment="1">
      <alignment vertical="center" wrapText="1"/>
    </xf>
    <xf numFmtId="0" fontId="0" fillId="0" borderId="24" xfId="0" applyBorder="1" applyAlignment="1">
      <alignment horizontal="center" vertical="center"/>
    </xf>
    <xf numFmtId="165" fontId="0" fillId="3" borderId="24" xfId="0" applyNumberFormat="1" applyFill="1" applyBorder="1" applyAlignment="1" applyProtection="1">
      <alignment horizontal="center" vertical="center"/>
      <protection locked="0"/>
    </xf>
    <xf numFmtId="0" fontId="7" fillId="0" borderId="24" xfId="0" applyFont="1" applyBorder="1" applyAlignment="1">
      <alignment horizontal="center" vertical="center" wrapText="1"/>
    </xf>
    <xf numFmtId="0" fontId="0" fillId="7" borderId="24" xfId="3" applyFont="1" applyFill="1" applyBorder="1" applyAlignment="1">
      <alignment vertical="center" wrapText="1"/>
    </xf>
    <xf numFmtId="0" fontId="0" fillId="9" borderId="24" xfId="3" applyFont="1" applyFill="1" applyBorder="1" applyAlignment="1">
      <alignment vertical="center" wrapText="1"/>
    </xf>
    <xf numFmtId="0" fontId="0" fillId="0" borderId="21" xfId="3" applyFont="1" applyBorder="1" applyAlignment="1">
      <alignment vertical="center" wrapText="1"/>
    </xf>
    <xf numFmtId="0" fontId="0" fillId="0" borderId="4" xfId="3" applyFont="1" applyBorder="1" applyAlignment="1">
      <alignment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0" fillId="0" borderId="21" xfId="0" applyBorder="1" applyAlignment="1">
      <alignment horizontal="center" vertical="center"/>
    </xf>
    <xf numFmtId="2" fontId="0" fillId="0" borderId="28" xfId="0" applyNumberFormat="1" applyBorder="1" applyAlignment="1">
      <alignment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2" fillId="0" borderId="0" xfId="0" applyFont="1" applyAlignment="1">
      <alignment horizontal="center" vertical="top" wrapText="1"/>
    </xf>
    <xf numFmtId="0" fontId="12" fillId="0" borderId="0" xfId="0" applyFont="1" applyAlignment="1">
      <alignment horizontal="center" vertical="top"/>
    </xf>
    <xf numFmtId="0" fontId="12" fillId="0" borderId="18" xfId="0" applyFont="1" applyBorder="1" applyAlignment="1">
      <alignment horizontal="center" vertical="top"/>
    </xf>
    <xf numFmtId="0" fontId="6" fillId="2" borderId="16"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8" fillId="5" borderId="2" xfId="0" applyFont="1" applyFill="1" applyBorder="1" applyAlignment="1">
      <alignment horizontal="left"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1" fillId="9" borderId="24" xfId="3" applyFill="1" applyBorder="1" applyAlignment="1">
      <alignment vertical="center" wrapText="1"/>
    </xf>
    <xf numFmtId="0" fontId="1" fillId="7" borderId="24" xfId="3" applyFill="1" applyBorder="1" applyAlignment="1">
      <alignment vertical="center" wrapText="1"/>
    </xf>
    <xf numFmtId="165" fontId="2" fillId="10" borderId="20" xfId="0" applyNumberFormat="1" applyFont="1" applyFill="1" applyBorder="1" applyAlignment="1">
      <alignment horizontal="left" vertical="center"/>
    </xf>
    <xf numFmtId="165" fontId="2" fillId="10" borderId="2" xfId="0" applyNumberFormat="1" applyFont="1" applyFill="1" applyBorder="1" applyAlignment="1">
      <alignment horizontal="left" vertical="center"/>
    </xf>
    <xf numFmtId="165" fontId="2" fillId="10" borderId="25" xfId="0" applyNumberFormat="1" applyFont="1" applyFill="1" applyBorder="1" applyAlignment="1">
      <alignment horizontal="left" vertical="center"/>
    </xf>
    <xf numFmtId="2" fontId="2" fillId="8" borderId="20" xfId="0" applyNumberFormat="1" applyFont="1" applyFill="1" applyBorder="1" applyAlignment="1">
      <alignment horizontal="left" vertical="center"/>
    </xf>
    <xf numFmtId="2" fontId="2" fillId="8" borderId="2" xfId="0" applyNumberFormat="1" applyFont="1" applyFill="1" applyBorder="1" applyAlignment="1">
      <alignment horizontal="left" vertical="center"/>
    </xf>
    <xf numFmtId="2" fontId="2" fillId="8" borderId="25" xfId="0" applyNumberFormat="1" applyFont="1" applyFill="1" applyBorder="1" applyAlignment="1">
      <alignment horizontal="left" vertical="center"/>
    </xf>
    <xf numFmtId="0" fontId="8" fillId="0" borderId="0" xfId="0" applyFont="1" applyAlignment="1">
      <alignment horizontal="left" vertical="top" wrapText="1"/>
    </xf>
    <xf numFmtId="0" fontId="7" fillId="0" borderId="0" xfId="0" applyFont="1" applyAlignment="1">
      <alignment horizontal="left" vertical="center" wrapText="1"/>
    </xf>
    <xf numFmtId="0" fontId="9" fillId="3" borderId="1"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13" fillId="0" borderId="0" xfId="0" applyFont="1" applyAlignment="1">
      <alignment horizontal="left" vertical="top" wrapText="1"/>
    </xf>
    <xf numFmtId="0" fontId="10" fillId="5" borderId="11" xfId="0" applyFont="1" applyFill="1" applyBorder="1" applyAlignment="1">
      <alignment horizontal="left" vertical="center"/>
    </xf>
    <xf numFmtId="0" fontId="10" fillId="5" borderId="12" xfId="0" applyFont="1" applyFill="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22" xfId="0" applyFont="1" applyBorder="1" applyAlignment="1">
      <alignment horizontal="left" vertical="center"/>
    </xf>
    <xf numFmtId="0" fontId="12" fillId="0" borderId="0" xfId="0" applyFont="1" applyAlignment="1">
      <alignment horizontal="center" vertical="top" wrapText="1"/>
    </xf>
    <xf numFmtId="0" fontId="12" fillId="0" borderId="0" xfId="0" applyFont="1" applyAlignment="1">
      <alignment horizontal="center" vertical="top"/>
    </xf>
    <xf numFmtId="0" fontId="12" fillId="0" borderId="18" xfId="0" applyFont="1" applyBorder="1" applyAlignment="1">
      <alignment horizontal="center" vertical="top"/>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2" fillId="5" borderId="15" xfId="0" applyFont="1" applyFill="1" applyBorder="1" applyAlignment="1">
      <alignment horizontal="left" vertical="center"/>
    </xf>
    <xf numFmtId="0" fontId="2" fillId="5" borderId="16" xfId="0" applyFont="1" applyFill="1" applyBorder="1" applyAlignment="1">
      <alignment horizontal="left" vertical="center"/>
    </xf>
    <xf numFmtId="0" fontId="8" fillId="5" borderId="20" xfId="0" applyFont="1" applyFill="1" applyBorder="1" applyAlignment="1">
      <alignment horizontal="left" vertical="center"/>
    </xf>
    <xf numFmtId="0" fontId="8" fillId="5" borderId="2" xfId="0" applyFont="1" applyFill="1" applyBorder="1" applyAlignment="1">
      <alignment horizontal="left" vertical="center"/>
    </xf>
    <xf numFmtId="0" fontId="8" fillId="5" borderId="20"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14" xfId="0" applyFont="1" applyFill="1" applyBorder="1" applyAlignment="1">
      <alignment horizontal="left" vertical="center"/>
    </xf>
    <xf numFmtId="0" fontId="8" fillId="5" borderId="13" xfId="0" applyFont="1" applyFill="1" applyBorder="1" applyAlignment="1">
      <alignment horizontal="left" vertical="center"/>
    </xf>
    <xf numFmtId="0" fontId="5" fillId="0" borderId="0" xfId="0" applyFont="1" applyAlignment="1">
      <alignment horizontal="left" vertical="center" wrapText="1"/>
    </xf>
    <xf numFmtId="0" fontId="16" fillId="0" borderId="0" xfId="0" applyFont="1" applyAlignment="1">
      <alignment horizontal="left" vertical="top" wrapText="1"/>
    </xf>
    <xf numFmtId="0" fontId="5" fillId="0" borderId="0" xfId="0" applyFont="1" applyAlignment="1">
      <alignment horizontal="left" vertical="top" wrapText="1"/>
    </xf>
  </cellXfs>
  <cellStyles count="4">
    <cellStyle name="Standard" xfId="0" builtinId="0"/>
    <cellStyle name="Standard 3" xfId="3" xr:uid="{F1B9D21E-7C29-4F99-8081-DAB5891F564E}"/>
    <cellStyle name="Währung" xfId="1" builtinId="4"/>
    <cellStyle name="Währung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51"/>
  <sheetViews>
    <sheetView showGridLines="0" tabSelected="1" zoomScaleNormal="100" workbookViewId="0">
      <selection activeCell="I37" sqref="I37"/>
    </sheetView>
  </sheetViews>
  <sheetFormatPr baseColWidth="10" defaultColWidth="11.453125" defaultRowHeight="12.5" outlineLevelRow="1" x14ac:dyDescent="0.25"/>
  <cols>
    <col min="1" max="1" width="3.453125" customWidth="1"/>
    <col min="2" max="2" width="5.453125" customWidth="1"/>
    <col min="3" max="3" width="56.453125" customWidth="1"/>
    <col min="4" max="4" width="13.81640625" customWidth="1"/>
    <col min="5" max="6" width="15.453125" customWidth="1"/>
    <col min="7" max="8" width="23.81640625" customWidth="1"/>
    <col min="9" max="9" width="34.453125" customWidth="1"/>
  </cols>
  <sheetData>
    <row r="1" spans="2:10" ht="13" x14ac:dyDescent="0.3">
      <c r="B1" s="1" t="s">
        <v>0</v>
      </c>
    </row>
    <row r="2" spans="2:10" ht="23" x14ac:dyDescent="0.5">
      <c r="B2" s="2" t="s">
        <v>1</v>
      </c>
      <c r="E2" s="22" t="s">
        <v>2</v>
      </c>
      <c r="F2" s="22"/>
      <c r="G2" s="61"/>
      <c r="H2" s="62"/>
    </row>
    <row r="3" spans="2:10" ht="12.5" customHeight="1" x14ac:dyDescent="0.5">
      <c r="B3" s="2"/>
    </row>
    <row r="4" spans="2:10" ht="15.5" x14ac:dyDescent="0.35">
      <c r="B4" s="8" t="s">
        <v>3</v>
      </c>
    </row>
    <row r="5" spans="2:10" ht="179" customHeight="1" outlineLevel="1" x14ac:dyDescent="0.25">
      <c r="B5" s="60" t="s">
        <v>4</v>
      </c>
      <c r="C5" s="60"/>
      <c r="D5" s="60"/>
      <c r="E5" s="60"/>
      <c r="F5" s="60"/>
      <c r="G5" s="60"/>
      <c r="H5" s="60"/>
      <c r="I5" s="21"/>
    </row>
    <row r="6" spans="2:10" ht="51" customHeight="1" outlineLevel="1" x14ac:dyDescent="0.25">
      <c r="B6" s="63" t="s">
        <v>67</v>
      </c>
      <c r="C6" s="63"/>
      <c r="D6" s="63"/>
      <c r="E6" s="63"/>
      <c r="F6" s="63"/>
      <c r="G6" s="63"/>
      <c r="H6" s="63"/>
      <c r="I6" s="21"/>
    </row>
    <row r="7" spans="2:10" ht="9.5" customHeight="1" x14ac:dyDescent="0.25">
      <c r="B7" s="3"/>
      <c r="E7" s="69"/>
      <c r="F7" s="43"/>
      <c r="G7" s="69"/>
    </row>
    <row r="8" spans="2:10" ht="22.25" customHeight="1" x14ac:dyDescent="0.25">
      <c r="B8" s="9" t="s">
        <v>5</v>
      </c>
      <c r="E8" s="70"/>
      <c r="F8" s="44"/>
      <c r="G8" s="70"/>
    </row>
    <row r="9" spans="2:10" ht="5.5" customHeight="1" thickBot="1" x14ac:dyDescent="0.3">
      <c r="B9" s="9"/>
      <c r="E9" s="71"/>
      <c r="F9" s="45"/>
      <c r="G9" s="71"/>
    </row>
    <row r="10" spans="2:10" s="10" customFormat="1" ht="77" customHeight="1" x14ac:dyDescent="0.25">
      <c r="B10" s="12" t="s">
        <v>6</v>
      </c>
      <c r="C10" s="13" t="s">
        <v>7</v>
      </c>
      <c r="D10" s="41" t="s">
        <v>8</v>
      </c>
      <c r="E10" s="41" t="s">
        <v>46</v>
      </c>
      <c r="F10" s="41" t="s">
        <v>47</v>
      </c>
      <c r="G10" s="41" t="s">
        <v>9</v>
      </c>
      <c r="H10" s="42" t="s">
        <v>51</v>
      </c>
    </row>
    <row r="11" spans="2:10" ht="39" customHeight="1" x14ac:dyDescent="0.3">
      <c r="B11" s="53" t="s">
        <v>62</v>
      </c>
      <c r="C11" s="54"/>
      <c r="D11" s="54"/>
      <c r="E11" s="54"/>
      <c r="F11" s="54"/>
      <c r="G11" s="54"/>
      <c r="H11" s="55"/>
      <c r="J11" s="27"/>
    </row>
    <row r="12" spans="2:10" ht="66" customHeight="1" x14ac:dyDescent="0.3">
      <c r="B12" s="28" t="s">
        <v>10</v>
      </c>
      <c r="C12" s="29" t="s">
        <v>39</v>
      </c>
      <c r="D12" s="32" t="s">
        <v>25</v>
      </c>
      <c r="E12" s="30">
        <v>256</v>
      </c>
      <c r="F12" s="49"/>
      <c r="G12" s="31"/>
      <c r="H12" s="14">
        <f t="shared" ref="H12:H14" si="0">E12*ROUND(G12,2)</f>
        <v>0</v>
      </c>
      <c r="J12" s="27"/>
    </row>
    <row r="13" spans="2:10" ht="66" customHeight="1" x14ac:dyDescent="0.3">
      <c r="B13" s="28" t="s">
        <v>11</v>
      </c>
      <c r="C13" s="29" t="s">
        <v>40</v>
      </c>
      <c r="D13" s="32" t="s">
        <v>25</v>
      </c>
      <c r="E13" s="30">
        <v>8</v>
      </c>
      <c r="F13" s="49"/>
      <c r="G13" s="31"/>
      <c r="H13" s="14">
        <f t="shared" si="0"/>
        <v>0</v>
      </c>
      <c r="J13" s="27"/>
    </row>
    <row r="14" spans="2:10" ht="66" customHeight="1" x14ac:dyDescent="0.3">
      <c r="B14" s="28" t="s">
        <v>26</v>
      </c>
      <c r="C14" s="29" t="s">
        <v>28</v>
      </c>
      <c r="D14" s="32" t="s">
        <v>25</v>
      </c>
      <c r="E14" s="30">
        <v>45</v>
      </c>
      <c r="F14" s="49"/>
      <c r="G14" s="31"/>
      <c r="H14" s="14">
        <f t="shared" si="0"/>
        <v>0</v>
      </c>
      <c r="J14" s="27"/>
    </row>
    <row r="15" spans="2:10" ht="66" customHeight="1" x14ac:dyDescent="0.3">
      <c r="B15" s="28" t="s">
        <v>27</v>
      </c>
      <c r="C15" s="29" t="s">
        <v>29</v>
      </c>
      <c r="D15" s="32" t="s">
        <v>25</v>
      </c>
      <c r="E15" s="30">
        <v>8</v>
      </c>
      <c r="F15" s="49"/>
      <c r="G15" s="31"/>
      <c r="H15" s="14">
        <f>E15*ROUND(G15,2)</f>
        <v>0</v>
      </c>
      <c r="J15" s="27"/>
    </row>
    <row r="16" spans="2:10" ht="32.5" customHeight="1" x14ac:dyDescent="0.3">
      <c r="B16" s="53" t="s">
        <v>30</v>
      </c>
      <c r="C16" s="54"/>
      <c r="D16" s="54"/>
      <c r="E16" s="54"/>
      <c r="F16" s="54"/>
      <c r="G16" s="54"/>
      <c r="H16" s="55"/>
      <c r="J16" s="27"/>
    </row>
    <row r="17" spans="2:10" ht="32.5" customHeight="1" x14ac:dyDescent="0.3">
      <c r="B17" s="56" t="s">
        <v>64</v>
      </c>
      <c r="C17" s="57"/>
      <c r="D17" s="57"/>
      <c r="E17" s="57"/>
      <c r="F17" s="57"/>
      <c r="G17" s="57"/>
      <c r="H17" s="58"/>
      <c r="J17" s="27"/>
    </row>
    <row r="18" spans="2:10" ht="90" customHeight="1" x14ac:dyDescent="0.3">
      <c r="B18" s="28" t="s">
        <v>31</v>
      </c>
      <c r="C18" s="52" t="s">
        <v>48</v>
      </c>
      <c r="D18" s="32" t="s">
        <v>35</v>
      </c>
      <c r="E18" s="30">
        <v>15</v>
      </c>
      <c r="F18" s="30">
        <v>48</v>
      </c>
      <c r="G18" s="31"/>
      <c r="H18" s="14">
        <f t="shared" ref="H18" si="1">E18*F18*ROUND(G18,2)</f>
        <v>0</v>
      </c>
      <c r="J18" s="27"/>
    </row>
    <row r="19" spans="2:10" ht="81.650000000000006" customHeight="1" x14ac:dyDescent="0.3">
      <c r="B19" s="28" t="s">
        <v>32</v>
      </c>
      <c r="C19" s="51" t="s">
        <v>63</v>
      </c>
      <c r="D19" s="32" t="s">
        <v>35</v>
      </c>
      <c r="E19" s="30">
        <v>15</v>
      </c>
      <c r="F19" s="30">
        <v>48</v>
      </c>
      <c r="G19" s="31"/>
      <c r="H19" s="14">
        <f>E19*F19*ROUND(G19,2)</f>
        <v>0</v>
      </c>
      <c r="J19" s="27"/>
    </row>
    <row r="20" spans="2:10" ht="32.5" customHeight="1" x14ac:dyDescent="0.3">
      <c r="B20" s="56" t="s">
        <v>65</v>
      </c>
      <c r="C20" s="57"/>
      <c r="D20" s="57"/>
      <c r="E20" s="57"/>
      <c r="F20" s="57"/>
      <c r="G20" s="57"/>
      <c r="H20" s="58"/>
      <c r="J20" s="27"/>
    </row>
    <row r="21" spans="2:10" ht="87.5" customHeight="1" x14ac:dyDescent="0.3">
      <c r="B21" s="28" t="s">
        <v>33</v>
      </c>
      <c r="C21" s="52" t="s">
        <v>50</v>
      </c>
      <c r="D21" s="32" t="s">
        <v>36</v>
      </c>
      <c r="E21" s="30">
        <v>15</v>
      </c>
      <c r="F21" s="30">
        <v>12</v>
      </c>
      <c r="G21" s="31"/>
      <c r="H21" s="14">
        <f t="shared" ref="H21" si="2">E21*F21*ROUND(G21,2)</f>
        <v>0</v>
      </c>
      <c r="J21" s="27"/>
    </row>
    <row r="22" spans="2:10" ht="80.5" customHeight="1" x14ac:dyDescent="0.3">
      <c r="B22" s="28" t="s">
        <v>34</v>
      </c>
      <c r="C22" s="51" t="s">
        <v>49</v>
      </c>
      <c r="D22" s="32" t="s">
        <v>36</v>
      </c>
      <c r="E22" s="30">
        <v>15</v>
      </c>
      <c r="F22" s="30">
        <v>12</v>
      </c>
      <c r="G22" s="31"/>
      <c r="H22" s="14">
        <f>E22*F22*ROUND(G22,2)</f>
        <v>0</v>
      </c>
      <c r="J22" s="27"/>
    </row>
    <row r="23" spans="2:10" ht="32.5" customHeight="1" x14ac:dyDescent="0.3">
      <c r="B23" s="56" t="s">
        <v>66</v>
      </c>
      <c r="C23" s="57"/>
      <c r="D23" s="57"/>
      <c r="E23" s="57"/>
      <c r="F23" s="57"/>
      <c r="G23" s="57"/>
      <c r="H23" s="58"/>
      <c r="J23" s="27"/>
    </row>
    <row r="24" spans="2:10" ht="118.75" customHeight="1" x14ac:dyDescent="0.3">
      <c r="B24" s="28" t="s">
        <v>52</v>
      </c>
      <c r="C24" s="33" t="s">
        <v>54</v>
      </c>
      <c r="D24" s="32" t="s">
        <v>37</v>
      </c>
      <c r="E24" s="30">
        <v>1</v>
      </c>
      <c r="F24" s="30">
        <v>48</v>
      </c>
      <c r="G24" s="31"/>
      <c r="H24" s="14">
        <f>E24*F24*ROUND(G24,2)</f>
        <v>0</v>
      </c>
      <c r="J24" s="27"/>
    </row>
    <row r="25" spans="2:10" ht="121.75" customHeight="1" x14ac:dyDescent="0.3">
      <c r="B25" s="28" t="s">
        <v>53</v>
      </c>
      <c r="C25" s="34" t="s">
        <v>57</v>
      </c>
      <c r="D25" s="32" t="s">
        <v>37</v>
      </c>
      <c r="E25" s="30">
        <v>1</v>
      </c>
      <c r="F25" s="30">
        <v>48</v>
      </c>
      <c r="G25" s="31"/>
      <c r="H25" s="14">
        <f t="shared" ref="H25" si="3">E25*F25*ROUND(G25,2)</f>
        <v>0</v>
      </c>
      <c r="J25" s="27"/>
    </row>
    <row r="26" spans="2:10" ht="32.5" customHeight="1" x14ac:dyDescent="0.3">
      <c r="B26" s="53" t="s">
        <v>45</v>
      </c>
      <c r="C26" s="54"/>
      <c r="D26" s="54"/>
      <c r="E26" s="54"/>
      <c r="F26" s="54"/>
      <c r="G26" s="54"/>
      <c r="H26" s="55"/>
      <c r="J26" s="27"/>
    </row>
    <row r="27" spans="2:10" ht="32.5" customHeight="1" x14ac:dyDescent="0.3">
      <c r="B27" s="28" t="s">
        <v>55</v>
      </c>
      <c r="C27" s="29" t="s">
        <v>38</v>
      </c>
      <c r="D27" s="32" t="s">
        <v>12</v>
      </c>
      <c r="E27" s="30">
        <v>3</v>
      </c>
      <c r="F27" s="49"/>
      <c r="G27" s="31"/>
      <c r="H27" s="14">
        <f>E27*ROUND(G27,2)</f>
        <v>0</v>
      </c>
      <c r="J27" s="27"/>
    </row>
    <row r="28" spans="2:10" ht="32.5" customHeight="1" x14ac:dyDescent="0.3">
      <c r="B28" s="28" t="s">
        <v>56</v>
      </c>
      <c r="C28" s="36" t="s">
        <v>41</v>
      </c>
      <c r="D28" s="37" t="s">
        <v>12</v>
      </c>
      <c r="E28" s="30">
        <v>5</v>
      </c>
      <c r="F28" s="49"/>
      <c r="G28" s="31"/>
      <c r="H28" s="14">
        <f>E28*ROUND(G28,2)</f>
        <v>0</v>
      </c>
      <c r="J28" s="27"/>
    </row>
    <row r="29" spans="2:10" ht="32.5" customHeight="1" x14ac:dyDescent="0.3">
      <c r="B29" s="28" t="s">
        <v>58</v>
      </c>
      <c r="C29" s="36" t="s">
        <v>42</v>
      </c>
      <c r="D29" s="37" t="s">
        <v>12</v>
      </c>
      <c r="E29" s="30">
        <v>6</v>
      </c>
      <c r="F29" s="49"/>
      <c r="G29" s="31"/>
      <c r="H29" s="14">
        <f>E29*ROUND(G29,2)</f>
        <v>0</v>
      </c>
      <c r="J29" s="27"/>
    </row>
    <row r="30" spans="2:10" ht="32.5" customHeight="1" x14ac:dyDescent="0.3">
      <c r="B30" s="28" t="s">
        <v>59</v>
      </c>
      <c r="C30" s="36" t="s">
        <v>43</v>
      </c>
      <c r="D30" s="37" t="s">
        <v>12</v>
      </c>
      <c r="E30" s="30">
        <v>28</v>
      </c>
      <c r="F30" s="49"/>
      <c r="G30" s="31"/>
      <c r="H30" s="14">
        <f>E30*ROUND(G30,2)</f>
        <v>0</v>
      </c>
      <c r="J30" s="27"/>
    </row>
    <row r="31" spans="2:10" ht="32.5" customHeight="1" thickBot="1" x14ac:dyDescent="0.35">
      <c r="B31" s="40" t="s">
        <v>60</v>
      </c>
      <c r="C31" s="35" t="s">
        <v>44</v>
      </c>
      <c r="D31" s="38" t="s">
        <v>61</v>
      </c>
      <c r="E31" s="39">
        <v>10</v>
      </c>
      <c r="F31" s="50"/>
      <c r="G31" s="23"/>
      <c r="H31" s="24">
        <f>E31*ROUND(G31,2)</f>
        <v>0</v>
      </c>
      <c r="J31" s="27"/>
    </row>
    <row r="32" spans="2:10" ht="15.5" x14ac:dyDescent="0.25">
      <c r="B32" s="9"/>
      <c r="H32" s="3"/>
    </row>
    <row r="33" spans="2:8" ht="15.5" x14ac:dyDescent="0.35">
      <c r="B33" s="4" t="s">
        <v>13</v>
      </c>
      <c r="H33" s="3"/>
    </row>
    <row r="34" spans="2:8" ht="6.5" customHeight="1" x14ac:dyDescent="0.25">
      <c r="B34" s="9"/>
      <c r="H34" s="3"/>
    </row>
    <row r="35" spans="2:8" ht="28.25" customHeight="1" x14ac:dyDescent="0.25">
      <c r="B35" s="85" t="s">
        <v>14</v>
      </c>
      <c r="C35" s="86"/>
      <c r="D35" s="86"/>
      <c r="E35" s="86"/>
      <c r="F35" s="86"/>
      <c r="G35" s="86"/>
      <c r="H35" s="86"/>
    </row>
    <row r="36" spans="2:8" ht="5.5" customHeight="1" thickBot="1" x14ac:dyDescent="0.3">
      <c r="B36" s="7"/>
      <c r="C36" s="7"/>
      <c r="D36" s="7"/>
      <c r="E36" s="7"/>
      <c r="F36" s="7"/>
      <c r="G36" s="7"/>
    </row>
    <row r="37" spans="2:8" ht="18.5" customHeight="1" x14ac:dyDescent="0.25">
      <c r="B37" s="74" t="s">
        <v>15</v>
      </c>
      <c r="C37" s="75"/>
      <c r="D37" s="75"/>
      <c r="E37" s="75"/>
      <c r="F37" s="47"/>
      <c r="G37" s="19">
        <v>0</v>
      </c>
    </row>
    <row r="38" spans="2:8" ht="18.5" customHeight="1" thickBot="1" x14ac:dyDescent="0.3">
      <c r="B38" s="72" t="s">
        <v>16</v>
      </c>
      <c r="C38" s="73"/>
      <c r="D38" s="73"/>
      <c r="E38" s="73"/>
      <c r="F38" s="46"/>
      <c r="G38" s="20">
        <v>14</v>
      </c>
    </row>
    <row r="39" spans="2:8" ht="5.5" customHeight="1" x14ac:dyDescent="0.25">
      <c r="B39" s="7"/>
      <c r="C39" s="5"/>
      <c r="D39" s="5"/>
      <c r="E39" s="5"/>
      <c r="F39" s="5"/>
      <c r="G39" s="6"/>
    </row>
    <row r="40" spans="2:8" ht="13.25" customHeight="1" x14ac:dyDescent="0.25">
      <c r="B40" s="84" t="s">
        <v>17</v>
      </c>
      <c r="C40" s="84"/>
      <c r="D40" s="84"/>
      <c r="E40" s="84"/>
      <c r="F40" s="84"/>
      <c r="G40" s="84"/>
      <c r="H40" s="84"/>
    </row>
    <row r="41" spans="2:8" x14ac:dyDescent="0.25">
      <c r="B41" s="7"/>
      <c r="C41" s="7"/>
      <c r="D41" s="7"/>
      <c r="E41" s="7"/>
      <c r="F41" s="7"/>
      <c r="G41" s="7"/>
      <c r="H41" s="7"/>
    </row>
    <row r="42" spans="2:8" ht="15.5" x14ac:dyDescent="0.35">
      <c r="B42" s="4" t="s">
        <v>18</v>
      </c>
      <c r="C42" s="7"/>
      <c r="D42" s="7"/>
      <c r="E42" s="7"/>
      <c r="F42" s="7"/>
      <c r="G42" s="7"/>
      <c r="H42" s="7"/>
    </row>
    <row r="43" spans="2:8" ht="12.5" customHeight="1" thickBot="1" x14ac:dyDescent="0.3">
      <c r="B43" s="9"/>
      <c r="H43" s="3"/>
    </row>
    <row r="44" spans="2:8" ht="27" customHeight="1" x14ac:dyDescent="0.25">
      <c r="B44" s="82" t="s">
        <v>24</v>
      </c>
      <c r="C44" s="83"/>
      <c r="D44" s="83"/>
      <c r="E44" s="83"/>
      <c r="F44" s="83"/>
      <c r="G44" s="83"/>
      <c r="H44" s="18">
        <f>ROUND(H12+H13+H14+H15+H18+H19+H21+H22+H24+H25+H27+H28+H29+H30+H31,2)</f>
        <v>0</v>
      </c>
    </row>
    <row r="45" spans="2:8" ht="27" customHeight="1" x14ac:dyDescent="0.25">
      <c r="B45" s="80" t="s">
        <v>19</v>
      </c>
      <c r="C45" s="81"/>
      <c r="D45" s="81"/>
      <c r="E45" s="81"/>
      <c r="F45" s="48"/>
      <c r="G45" s="25">
        <v>0.19</v>
      </c>
      <c r="H45" s="11">
        <f>ROUND(H44*G45,2)</f>
        <v>0</v>
      </c>
    </row>
    <row r="46" spans="2:8" ht="27" customHeight="1" x14ac:dyDescent="0.25">
      <c r="B46" s="78" t="s">
        <v>20</v>
      </c>
      <c r="C46" s="79"/>
      <c r="D46" s="79"/>
      <c r="E46" s="79"/>
      <c r="F46" s="79"/>
      <c r="G46" s="79"/>
      <c r="H46" s="16">
        <f>ROUND(H44+H45,2)</f>
        <v>0</v>
      </c>
    </row>
    <row r="47" spans="2:8" ht="23.5" customHeight="1" thickBot="1" x14ac:dyDescent="0.3">
      <c r="B47" s="76" t="s">
        <v>21</v>
      </c>
      <c r="C47" s="77"/>
      <c r="D47" s="77"/>
      <c r="E47" s="77"/>
      <c r="F47" s="77"/>
      <c r="G47" s="77"/>
      <c r="H47" s="15">
        <f>ROUND((H44+H45)*G37,2)</f>
        <v>0</v>
      </c>
    </row>
    <row r="48" spans="2:8" ht="10.25" customHeight="1" thickBot="1" x14ac:dyDescent="0.3">
      <c r="B48" s="66"/>
      <c r="C48" s="67"/>
      <c r="D48" s="67"/>
      <c r="E48" s="67"/>
      <c r="F48" s="67"/>
      <c r="G48" s="67"/>
      <c r="H48" s="68"/>
    </row>
    <row r="49" spans="2:11" ht="23" customHeight="1" thickBot="1" x14ac:dyDescent="0.3">
      <c r="B49" s="64" t="s">
        <v>22</v>
      </c>
      <c r="C49" s="65"/>
      <c r="D49" s="65"/>
      <c r="E49" s="65"/>
      <c r="F49" s="65"/>
      <c r="G49" s="65"/>
      <c r="H49" s="17">
        <f>ROUND(H46-H47,2)</f>
        <v>0</v>
      </c>
    </row>
    <row r="50" spans="2:11" ht="15.5" x14ac:dyDescent="0.25">
      <c r="B50" s="9"/>
    </row>
    <row r="51" spans="2:11" ht="35.75" customHeight="1" x14ac:dyDescent="0.25">
      <c r="B51" s="59" t="s">
        <v>23</v>
      </c>
      <c r="C51" s="59"/>
      <c r="D51" s="59"/>
      <c r="E51" s="59"/>
      <c r="F51" s="59"/>
      <c r="G51" s="59"/>
      <c r="H51" s="59"/>
      <c r="I51" s="26"/>
      <c r="J51" s="26"/>
      <c r="K51" s="26"/>
    </row>
  </sheetData>
  <sheetProtection algorithmName="SHA-512" hashValue="SXemybU4SsNQ0KF3ptyNqGURgNb6uyEqTvN53EaIsJhayoODqvl8OTWf4ezF+6VmAV1otM7ejbg+AaY/lIYLtQ==" saltValue="GheI9flAbtEo7oS9Qm+pwA==" spinCount="100000" sheet="1" objects="1" scenarios="1"/>
  <mergeCells count="22">
    <mergeCell ref="B51:H51"/>
    <mergeCell ref="B5:H5"/>
    <mergeCell ref="G2:H2"/>
    <mergeCell ref="B6:H6"/>
    <mergeCell ref="B49:G49"/>
    <mergeCell ref="B48:H48"/>
    <mergeCell ref="G7:G9"/>
    <mergeCell ref="E7:E9"/>
    <mergeCell ref="B38:E38"/>
    <mergeCell ref="B37:E37"/>
    <mergeCell ref="B47:G47"/>
    <mergeCell ref="B46:G46"/>
    <mergeCell ref="B45:E45"/>
    <mergeCell ref="B44:G44"/>
    <mergeCell ref="B40:H40"/>
    <mergeCell ref="B35:H35"/>
    <mergeCell ref="B26:H26"/>
    <mergeCell ref="B11:H11"/>
    <mergeCell ref="B16:H16"/>
    <mergeCell ref="B17:H17"/>
    <mergeCell ref="B20:H20"/>
    <mergeCell ref="B23:H23"/>
  </mergeCells>
  <phoneticPr fontId="21" type="noConversion"/>
  <dataValidations disablePrompts="1" count="1">
    <dataValidation type="custom" allowBlank="1" showInputMessage="1" showErrorMessage="1" errorTitle="Achtung" error="Skontofristen unter 14 Tagen können nicht berücksichtigt werden." sqref="G38" xr:uid="{00000000-0002-0000-0000-000000000000}">
      <formula1>G38&gt;13.9</formula1>
    </dataValidation>
  </dataValidations>
  <pageMargins left="0.59055118110236227" right="0.39370078740157483" top="0.59055118110236227" bottom="0.39370078740157483" header="0.31496062992125984" footer="0.11811023622047245"/>
  <pageSetup paperSize="9" scale="61" fitToHeight="0" orientation="portrait" r:id="rId1"/>
  <headerFooter>
    <oddFooter xml:space="preserve">&amp;L&amp;"Arial,Fett"&amp;9 26-09394&amp;C&amp;"Arial,Fett"&amp;9Aufbau Apache Kafka-Plattform II&amp;R&amp;"Arial,Fett"&amp;9&amp;P von &amp;N&amp;"Arial,Standard"&amp;10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gv_Phase xmlns="f18553e4-0ef6-4dd1-9e08-53b2286d7b98">3 Marktansprache</Vgv_Phase>
    <Vgv_Thema xmlns="EFA76DD1-C4D9-43D3-80A8-638F21CC68E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rojektbibliothek Dokument" ma:contentTypeID="0x010100E65520829C044D71A30CF51927CFE11900B3E11650847067408098388777863401" ma:contentTypeVersion="0" ma:contentTypeDescription="" ma:contentTypeScope="" ma:versionID="9e49db8d60f2b7de030cc147903cf356">
  <xsd:schema xmlns:xsd="http://www.w3.org/2001/XMLSchema" xmlns:xs="http://www.w3.org/2001/XMLSchema" xmlns:p="http://schemas.microsoft.com/office/2006/metadata/properties" xmlns:ns2="f18553e4-0ef6-4dd1-9e08-53b2286d7b98" xmlns:ns3="EFA76DD1-C4D9-43D3-80A8-638F21CC68E4" targetNamespace="http://schemas.microsoft.com/office/2006/metadata/properties" ma:root="true" ma:fieldsID="d5e788064c2936afc0176dabff63529e" ns2:_="" ns3:_="">
    <xsd:import namespace="f18553e4-0ef6-4dd1-9e08-53b2286d7b98"/>
    <xsd:import namespace="EFA76DD1-C4D9-43D3-80A8-638F21CC68E4"/>
    <xsd:element name="properties">
      <xsd:complexType>
        <xsd:sequence>
          <xsd:element name="documentManagement">
            <xsd:complexType>
              <xsd:all>
                <xsd:element ref="ns2:Vgv_Phase" minOccurs="0"/>
                <xsd:element ref="ns3:Vgv_The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8553e4-0ef6-4dd1-9e08-53b2286d7b98" elementFormDefault="qualified">
    <xsd:import namespace="http://schemas.microsoft.com/office/2006/documentManagement/types"/>
    <xsd:import namespace="http://schemas.microsoft.com/office/infopath/2007/PartnerControls"/>
    <xsd:element name="Vgv_Phase" ma:index="8" nillable="true" ma:displayName="Phase" ma:format="Dropdown" ma:internalName="Vgv_Phase">
      <xsd:simpleType>
        <xsd:restriction base="dms:Choice">
          <xsd:enumeration value="1 Markterkundung"/>
          <xsd:enumeration value="2 Vorbereitung Vergabeverfahren"/>
          <xsd:enumeration value="3 Marktansprache"/>
          <xsd:enumeration value="4 Wertung + Zuschlag"/>
        </xsd:restriction>
      </xsd:simpleType>
    </xsd:element>
  </xsd:schema>
  <xsd:schema xmlns:xsd="http://www.w3.org/2001/XMLSchema" xmlns:xs="http://www.w3.org/2001/XMLSchema" xmlns:dms="http://schemas.microsoft.com/office/2006/documentManagement/types" xmlns:pc="http://schemas.microsoft.com/office/infopath/2007/PartnerControls" targetNamespace="EFA76DD1-C4D9-43D3-80A8-638F21CC68E4" elementFormDefault="qualified">
    <xsd:import namespace="http://schemas.microsoft.com/office/2006/documentManagement/types"/>
    <xsd:import namespace="http://schemas.microsoft.com/office/infopath/2007/PartnerControls"/>
    <xsd:element name="Vgv_Thema" ma:index="9" nillable="true" ma:displayName="Thema" ma:format="Dropdown" ma:internalName="Thema">
      <xsd:simpleType>
        <xsd:restriction base="dms:Choic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DB2953-2D5D-418D-A6F9-CF3792A627D1}">
  <ds:schemaRefs>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purl.org/dc/terms/"/>
    <ds:schemaRef ds:uri="http://purl.org/dc/elements/1.1/"/>
    <ds:schemaRef ds:uri="EFA76DD1-C4D9-43D3-80A8-638F21CC68E4"/>
    <ds:schemaRef ds:uri="f18553e4-0ef6-4dd1-9e08-53b2286d7b98"/>
    <ds:schemaRef ds:uri="http://www.w3.org/XML/1998/namespace"/>
  </ds:schemaRefs>
</ds:datastoreItem>
</file>

<file path=customXml/itemProps2.xml><?xml version="1.0" encoding="utf-8"?>
<ds:datastoreItem xmlns:ds="http://schemas.openxmlformats.org/officeDocument/2006/customXml" ds:itemID="{C9584B13-320E-4500-9AAE-9B72708227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8553e4-0ef6-4dd1-9e08-53b2286d7b98"/>
    <ds:schemaRef ds:uri="EFA76DD1-C4D9-43D3-80A8-638F21CC68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5F9059-7788-4104-BBB5-116C6025D250}">
  <ds:schemaRefs>
    <ds:schemaRef ds:uri="http://schemas.microsoft.com/sharepoint/v3/contenttype/forms"/>
  </ds:schemaRefs>
</ds:datastoreItem>
</file>

<file path=docMetadata/LabelInfo.xml><?xml version="1.0" encoding="utf-8"?>
<clbl:labelList xmlns:clbl="http://schemas.microsoft.com/office/2020/mipLabelMetadata">
  <clbl:label id="{a48f69af-3265-4c12-b1e3-f63a8696e71d}" enabled="1" method="Privileged" siteId="{777634b8-6549-48dd-89f9-71c677fea24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A1 - Preisblatt</vt:lpstr>
      <vt:lpstr>'A1 - Preisblatt'!Druckbereich</vt:lpstr>
    </vt:vector>
  </TitlesOfParts>
  <Manager/>
  <Company>Techniker Krankenkasse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Techniker Krankenkasse</dc:creator>
  <cp:keywords/>
  <dc:description/>
  <cp:revision/>
  <cp:lastPrinted>2026-10-23T09:18:58Z</cp:lastPrinted>
  <dcterms:created xsi:type="dcterms:W3CDTF">2019-07-08T11:50:26Z</dcterms:created>
  <dcterms:modified xsi:type="dcterms:W3CDTF">2026-10-23T09:19:05Z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0x010100E65520829C044D71A30CF51927CFE11900B3E11650847067408098388777863401</vt:lpwstr>
  </property>
  <property fmtid="{D5CDD505-2E9C-101B-9397-08002B2CF9AE}" pid="3" name="TaxKeyword">
    <vt:lpwstr/>
  </property>
  <property fmtid="{D5CDD505-2E9C-101B-9397-08002B2CF9AE}" pid="4" name="TK-Kategorie">
    <vt:lpwstr>75;#02_Vergabeunterlagen|404cba32-b76a-45f6-bd10-0762cd06b5d1</vt:lpwstr>
  </property>
  <property fmtid="{D5CDD505-2E9C-101B-9397-08002B2CF9AE}" pid="5" name="TK-Thema">
    <vt:lpwstr/>
  </property>
  <property fmtid="{D5CDD505-2E9C-101B-9397-08002B2CF9AE}" pid="6" name="TK-Unterthema">
    <vt:lpwstr/>
  </property>
  <property fmtid="{D5CDD505-2E9C-101B-9397-08002B2CF9AE}" pid="7" name="MSIP_Label_a48f69af-3265-4c12-b1e3-f63a8696e71d_Enabled">
    <vt:lpwstr>true</vt:lpwstr>
  </property>
  <property fmtid="{D5CDD505-2E9C-101B-9397-08002B2CF9AE}" pid="8" name="MSIP_Label_a48f69af-3265-4c12-b1e3-f63a8696e71d_SetDate">
    <vt:lpwstr>2023-07-06T09:36:30Z</vt:lpwstr>
  </property>
  <property fmtid="{D5CDD505-2E9C-101B-9397-08002B2CF9AE}" pid="9" name="MSIP_Label_a48f69af-3265-4c12-b1e3-f63a8696e71d_Method">
    <vt:lpwstr>Privileged</vt:lpwstr>
  </property>
  <property fmtid="{D5CDD505-2E9C-101B-9397-08002B2CF9AE}" pid="10" name="MSIP_Label_a48f69af-3265-4c12-b1e3-f63a8696e71d_Name">
    <vt:lpwstr>Nur für den Dienstgebrauch</vt:lpwstr>
  </property>
  <property fmtid="{D5CDD505-2E9C-101B-9397-08002B2CF9AE}" pid="11" name="MSIP_Label_a48f69af-3265-4c12-b1e3-f63a8696e71d_SiteId">
    <vt:lpwstr>777634b8-6549-48dd-89f9-71c677fea243</vt:lpwstr>
  </property>
  <property fmtid="{D5CDD505-2E9C-101B-9397-08002B2CF9AE}" pid="12" name="MSIP_Label_a48f69af-3265-4c12-b1e3-f63a8696e71d_ActionId">
    <vt:lpwstr>54b9de7f-de50-49d6-aceb-5b7dd03ea901</vt:lpwstr>
  </property>
  <property fmtid="{D5CDD505-2E9C-101B-9397-08002B2CF9AE}" pid="13" name="MSIP_Label_a48f69af-3265-4c12-b1e3-f63a8696e71d_ContentBits">
    <vt:lpwstr>0</vt:lpwstr>
  </property>
  <property fmtid="{D5CDD505-2E9C-101B-9397-08002B2CF9AE}" pid="14" name="Kategorie">
    <vt:lpwstr>8;#Vergabeunterlagen|a0e03506-1542-47f6-a34b-54aeef80ff37</vt:lpwstr>
  </property>
  <property fmtid="{D5CDD505-2E9C-101B-9397-08002B2CF9AE}" pid="15" name="Thema">
    <vt:lpwstr>51;#Vergabeunterlagen|d2305694-ed83-483e-b305-bffc079f7bf1</vt:lpwstr>
  </property>
</Properties>
</file>