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N:\03_Beschaffungen &amp; Nachträge\2026 Alle Vorgänge\26-09053 Gebäudereinigung Nr. 21\040_Vergabeunterlagen\Freigabe\"/>
    </mc:Choice>
  </mc:AlternateContent>
  <xr:revisionPtr revIDLastSave="0" documentId="13_ncr:1_{E7A56A17-BE46-4F39-A165-0EAB658F523D}" xr6:coauthVersionLast="47" xr6:coauthVersionMax="47" xr10:uidLastSave="{00000000-0000-0000-0000-000000000000}"/>
  <bookViews>
    <workbookView xWindow="20544" yWindow="0" windowWidth="20832" windowHeight="16656" xr2:uid="{00000000-000D-0000-FFFF-FFFF00000000}"/>
  </bookViews>
  <sheets>
    <sheet name="Anlage A 1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1" l="1"/>
  <c r="F39" i="1" s="1"/>
  <c r="F52" i="1" s="1" a="1"/>
  <c r="H55" i="1" l="1"/>
  <c r="H62" i="1"/>
  <c r="F43" i="1" l="1"/>
  <c r="F45" i="1"/>
  <c r="F41" i="1"/>
  <c r="F36" i="1" l="1" a="1"/>
  <c r="F36" i="1" s="1"/>
  <c r="F40" i="1" s="1"/>
  <c r="F42" i="1" l="1"/>
  <c r="F46" i="1"/>
  <c r="F44" i="1"/>
  <c r="F50" i="1"/>
  <c r="F48" i="1"/>
  <c r="H36" i="1"/>
  <c r="F52" i="1" l="1"/>
  <c r="H52" i="1" s="1"/>
  <c r="F65" i="1" l="1"/>
  <c r="H65" i="1" s="1"/>
</calcChain>
</file>

<file path=xl/sharedStrings.xml><?xml version="1.0" encoding="utf-8"?>
<sst xmlns="http://schemas.openxmlformats.org/spreadsheetml/2006/main" count="100" uniqueCount="68">
  <si>
    <t xml:space="preserve"> %</t>
  </si>
  <si>
    <t xml:space="preserve"> EUR</t>
  </si>
  <si>
    <t>1.) Produktiver Stundenlohn/Tariflohn</t>
  </si>
  <si>
    <t>Schwerbehindertenabgabe</t>
  </si>
  <si>
    <t>Insolvenzumlage</t>
  </si>
  <si>
    <t>2.) Lohnnebenkosten gesetzlich</t>
  </si>
  <si>
    <t>Urlaub</t>
  </si>
  <si>
    <t>Gesetzliche Feiertage</t>
  </si>
  <si>
    <t>Gesetzliche Lohnfortzahlung</t>
  </si>
  <si>
    <t>Tarifliche Arbeitsfreistellung</t>
  </si>
  <si>
    <t>Urlaubsgeld</t>
  </si>
  <si>
    <t>Mutterschaftsaufwendung U2</t>
  </si>
  <si>
    <t>3.) Lohnfolgekosten</t>
  </si>
  <si>
    <t>3.1</t>
  </si>
  <si>
    <t>3.1a</t>
  </si>
  <si>
    <t>3.2</t>
  </si>
  <si>
    <t>3.2a</t>
  </si>
  <si>
    <t>3.3</t>
  </si>
  <si>
    <t>3.3a</t>
  </si>
  <si>
    <t>3.4</t>
  </si>
  <si>
    <t>3.4a</t>
  </si>
  <si>
    <t>3.5</t>
  </si>
  <si>
    <t>3.5a</t>
  </si>
  <si>
    <t>3.6</t>
  </si>
  <si>
    <t>Angaben für die Prüfung der Plausibilität und Auskömmlichkeit des Stundenverrechnungssatzes</t>
  </si>
  <si>
    <t>kalkulierte durchschnittliche Urlaubstage</t>
  </si>
  <si>
    <t>kalkulierte durchschnittliche Feiertage</t>
  </si>
  <si>
    <t>kalkulierte durchschnittliche tarifliche Arbeitsfreistellung</t>
  </si>
  <si>
    <t>kalkulierte durchschnittliche Krankheitstage</t>
  </si>
  <si>
    <t>Tage</t>
  </si>
  <si>
    <t>2.1</t>
  </si>
  <si>
    <t>2.2</t>
  </si>
  <si>
    <t>2.3</t>
  </si>
  <si>
    <t>2.4</t>
  </si>
  <si>
    <t>2.5</t>
  </si>
  <si>
    <t>2.6</t>
  </si>
  <si>
    <t>2.7</t>
  </si>
  <si>
    <t>Summe Lohnnebenkosten gesetzlich</t>
  </si>
  <si>
    <t>Summe Lohnfolgekosten</t>
  </si>
  <si>
    <t>Rentenversicherungsanteil</t>
  </si>
  <si>
    <t>Arbeitslosenversicherungsanteil</t>
  </si>
  <si>
    <t>Pflegeversicherungsanteil</t>
  </si>
  <si>
    <t>Unfallversicherungsanteil</t>
  </si>
  <si>
    <t>5.) Wagnis und Gewinn (dieser Auftrag)</t>
  </si>
  <si>
    <t>3.6a</t>
  </si>
  <si>
    <t>4.) Summe sonstige auftragsbezogene Kosten</t>
  </si>
  <si>
    <t>- Die eingegebenen Werte werden automatisch kaufmännisch auf zwei Nachkommastellen gerundet.</t>
  </si>
  <si>
    <t>- Felder mit 0,00 Angaben sind von dem Bieter auf einem gesonderten Blatt zu erläutern.</t>
  </si>
  <si>
    <t xml:space="preserve">- Alle blauen Felder sind auszufüllen. </t>
  </si>
  <si>
    <r>
      <rPr>
        <b/>
        <u/>
        <sz val="9"/>
        <rFont val="Arial"/>
        <family val="2"/>
      </rPr>
      <t>Wichtiger Hinweis:</t>
    </r>
    <r>
      <rPr>
        <b/>
        <sz val="9"/>
        <rFont val="Arial"/>
        <family val="2"/>
      </rPr>
      <t xml:space="preserve"> Erscheint der Stundenverrechnungssatz ungewöhnlich niedrig, behält sich die TK vor, den Bieter gem. § 60 Abs. 1 VgV aufzufordern, die Auskömmlichkeit der Angebotspreise - ggf. unter Beifügung von Nachweisen - darzulegen. Kann nach Prüfung der ungewöhnlich niedrig erscheinenden Preise die geringe Höhe des angebotenen Preises nicht zufriedenstellend aufgeklärt werden, darf der Zuschlag auf dieses Angebot abgelehnt werden, § 60 Abs. 3 S. 1 VgV. Das Angebot wird ausgeschlossen, wenn festgestellt wird, dass der Preis oder die Kosten des Angebots ungewöhnlich niedrig sind, weil der Bieter seine Verpflichtungen nach § 128 Abs. 1 GWB, insbesondere die für das Unternehmen geltenden umwelt-, sozial- und arbeitsrechtlichen Vorschriften nicht eingehalten hat, § 60 Abs. 3 S. 2 VgV.</t>
    </r>
  </si>
  <si>
    <t>Stundenverrechnungssatz (1.-5.)</t>
  </si>
  <si>
    <t>berechnete produktive Zeit in Arbeitstagen:</t>
  </si>
  <si>
    <t>wie z.B. Materialeinsatzkosten (dieses Auftrages), Versicherung, Steuern, Abgaben, Objektleiterkosten (dieses Auftrages), kfm. Angestellte, Betriebsratskosten, Beiträge zu Berufsorganisationen, sonstige Kosten</t>
  </si>
  <si>
    <t>Zugrundegelegte Jahrestage abzgl. Samstage und Sonntage</t>
  </si>
  <si>
    <t>- Falls die unter den Ziffern 2.1 - 2.4 und 2.7 bereits eingetragenen Lohnnebenkosten (aktuelle gesetzliche Sozialversicherungsbeiträge) bei Ihnen nicht zutreffend sind, überschreiben Sie diese bitte entsprechend.</t>
  </si>
  <si>
    <t>Ausfüllhinweise:</t>
  </si>
  <si>
    <r>
      <t xml:space="preserve">- Durch die </t>
    </r>
    <r>
      <rPr>
        <b/>
        <u/>
        <sz val="9"/>
        <rFont val="Arial"/>
        <family val="2"/>
      </rPr>
      <t>Angaben für die Prüfung der Plausibilität und Auskömmlichkeit des Stundenverrechnungssatzes</t>
    </r>
    <r>
      <rPr>
        <b/>
        <sz val="9"/>
        <rFont val="Arial"/>
        <family val="2"/>
      </rPr>
      <t xml:space="preserve"> (siehe folgender Kasten) errechnet sich automatisch die produktive Arbeitszeit, die für die Prüfung der Angaben unter Ziffer 3. zugrunde gelegt wird. Entsprechende Formeln sind bereits hinterlegt, können jedoch, falls nicht zutreffend, überschrieben werden.</t>
    </r>
  </si>
  <si>
    <r>
      <t xml:space="preserve">Krankenversicherungsanteil </t>
    </r>
    <r>
      <rPr>
        <i/>
        <sz val="8"/>
        <rFont val="Arial"/>
        <family val="2"/>
      </rPr>
      <t>(inkl. Zusatzbeitrag)</t>
    </r>
  </si>
  <si>
    <t>Sozialversicherungsbeiträge auf Pos. 3.1</t>
  </si>
  <si>
    <t>Sozialversicherungsbeiträge auf Pos. 3.2</t>
  </si>
  <si>
    <t>Sozialversicherungsbeiträge auf Pos. 3.3</t>
  </si>
  <si>
    <t>Sozialversicherungsbeiträge auf Pos. 3.4</t>
  </si>
  <si>
    <t>Sozialversicherungsbeiträge auf Pos. 3.5</t>
  </si>
  <si>
    <t>Sozialversicherungsbeiträge auf Pos. 3.6</t>
  </si>
  <si>
    <t>in das Preisblatt (A2) zu übertragen</t>
  </si>
  <si>
    <t>Name des Bieters/der Bietergemeinschaft:</t>
  </si>
  <si>
    <t>Tage (grds. ca. 260 Tage)</t>
  </si>
  <si>
    <t>Tage (grds. gem. Tarif 30 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</si>
</sst>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0"/>
      <name val="Arial"/>
    </font>
    <font>
      <sz val="8"/>
      <name val="Arial"/>
      <family val="2"/>
    </font>
    <font>
      <b/>
      <sz val="9"/>
      <name val="Arial"/>
      <family val="2"/>
    </font>
    <font>
      <sz val="9"/>
      <name val="Arial"/>
      <family val="2"/>
    </font>
    <font>
      <sz val="10"/>
      <name val="Arial"/>
      <family val="2"/>
    </font>
    <font>
      <b/>
      <u/>
      <sz val="9"/>
      <name val="Arial"/>
      <family val="2"/>
    </font>
    <font>
      <i/>
      <sz val="8"/>
      <name val="Arial"/>
      <family val="2"/>
    </font>
    <font>
      <b/>
      <sz val="10"/>
      <name val="Arial"/>
      <family val="2"/>
    </font>
    <font>
      <i/>
      <sz val="9"/>
      <color rgb="FFFF0000"/>
      <name val="Arial"/>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59996337778862885"/>
        <bgColor indexed="64"/>
      </patternFill>
    </fill>
    <fill>
      <patternFill patternType="solid">
        <fgColor theme="4"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87">
    <xf numFmtId="0" fontId="0" fillId="0" borderId="0" xfId="0"/>
    <xf numFmtId="4" fontId="0" fillId="0" borderId="0" xfId="0" applyNumberFormat="1"/>
    <xf numFmtId="0" fontId="2" fillId="0" borderId="0" xfId="0" applyFont="1"/>
    <xf numFmtId="0" fontId="3" fillId="0" borderId="0" xfId="0" applyFont="1"/>
    <xf numFmtId="4" fontId="3" fillId="0" borderId="0" xfId="0" applyNumberFormat="1" applyFont="1"/>
    <xf numFmtId="0" fontId="2" fillId="0" borderId="6" xfId="0" applyFont="1" applyBorder="1"/>
    <xf numFmtId="164" fontId="2" fillId="0" borderId="6" xfId="0" applyNumberFormat="1" applyFont="1" applyBorder="1"/>
    <xf numFmtId="4" fontId="2" fillId="0" borderId="0" xfId="0" applyNumberFormat="1" applyFont="1"/>
    <xf numFmtId="4" fontId="2" fillId="2" borderId="6" xfId="0" applyNumberFormat="1" applyFont="1" applyFill="1" applyBorder="1"/>
    <xf numFmtId="0" fontId="2" fillId="2" borderId="6" xfId="0" applyFont="1" applyFill="1" applyBorder="1"/>
    <xf numFmtId="16" fontId="3" fillId="0" borderId="0" xfId="0" quotePrefix="1" applyNumberFormat="1" applyFont="1"/>
    <xf numFmtId="4" fontId="3" fillId="0" borderId="1" xfId="0" applyNumberFormat="1" applyFont="1" applyBorder="1"/>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vertical="top" wrapText="1"/>
    </xf>
    <xf numFmtId="0" fontId="2" fillId="0" borderId="3" xfId="0" applyFont="1" applyBorder="1"/>
    <xf numFmtId="4" fontId="3" fillId="0" borderId="2" xfId="0" applyNumberFormat="1" applyFont="1" applyBorder="1"/>
    <xf numFmtId="4" fontId="2" fillId="0" borderId="4" xfId="0" applyNumberFormat="1" applyFont="1" applyBorder="1"/>
    <xf numFmtId="0" fontId="2" fillId="0" borderId="0" xfId="3" applyFont="1"/>
    <xf numFmtId="4" fontId="2" fillId="0" borderId="0" xfId="3" applyNumberFormat="1" applyFont="1"/>
    <xf numFmtId="0" fontId="3" fillId="0" borderId="0" xfId="3" applyFont="1"/>
    <xf numFmtId="4" fontId="3" fillId="0" borderId="0" xfId="3" applyNumberFormat="1" applyFont="1"/>
    <xf numFmtId="0" fontId="3" fillId="0" borderId="0" xfId="3" applyFont="1" applyAlignment="1">
      <alignment wrapText="1"/>
    </xf>
    <xf numFmtId="0" fontId="2" fillId="0" borderId="3" xfId="3" applyFont="1" applyBorder="1"/>
    <xf numFmtId="0" fontId="2" fillId="0" borderId="0" xfId="2" quotePrefix="1" applyFont="1"/>
    <xf numFmtId="4" fontId="2" fillId="0" borderId="4" xfId="3" applyNumberFormat="1" applyFont="1" applyBorder="1"/>
    <xf numFmtId="0" fontId="3" fillId="0" borderId="0" xfId="3" quotePrefix="1" applyFont="1"/>
    <xf numFmtId="0" fontId="0" fillId="0" borderId="0" xfId="0" applyAlignment="1">
      <alignment horizontal="center"/>
    </xf>
    <xf numFmtId="0" fontId="3" fillId="0" borderId="0" xfId="0" quotePrefix="1" applyFont="1" applyAlignment="1">
      <alignment horizontal="center"/>
    </xf>
    <xf numFmtId="16" fontId="3" fillId="0" borderId="0" xfId="0" quotePrefix="1" applyNumberFormat="1" applyFont="1" applyAlignment="1">
      <alignment horizontal="center"/>
    </xf>
    <xf numFmtId="0" fontId="3" fillId="0" borderId="6" xfId="0" applyFont="1" applyBorder="1"/>
    <xf numFmtId="0" fontId="3" fillId="0" borderId="1" xfId="0" applyFont="1" applyBorder="1"/>
    <xf numFmtId="0" fontId="2" fillId="0" borderId="0" xfId="0" applyFont="1" applyAlignment="1">
      <alignment horizontal="left" vertical="top" wrapText="1"/>
    </xf>
    <xf numFmtId="4" fontId="3" fillId="3" borderId="2" xfId="0" applyNumberFormat="1" applyFont="1" applyFill="1" applyBorder="1" applyProtection="1">
      <protection locked="0"/>
    </xf>
    <xf numFmtId="4" fontId="3" fillId="3" borderId="2" xfId="3" applyNumberFormat="1" applyFont="1" applyFill="1" applyBorder="1" applyProtection="1">
      <protection locked="0"/>
    </xf>
    <xf numFmtId="0" fontId="2" fillId="0" borderId="2" xfId="0" applyFont="1" applyBorder="1" applyAlignment="1">
      <alignment horizontal="left" vertical="top" wrapText="1"/>
    </xf>
    <xf numFmtId="0" fontId="3" fillId="4" borderId="4" xfId="0" applyFont="1" applyFill="1" applyBorder="1" applyAlignment="1" applyProtection="1">
      <alignment vertical="center" wrapText="1"/>
      <protection locked="0"/>
    </xf>
    <xf numFmtId="0" fontId="2" fillId="0" borderId="4" xfId="0" applyFont="1" applyBorder="1" applyAlignment="1">
      <alignment vertical="top" wrapText="1"/>
    </xf>
    <xf numFmtId="0" fontId="3" fillId="0" borderId="2" xfId="0" applyFont="1" applyBorder="1" applyAlignment="1">
      <alignment horizontal="left" vertical="center" wrapText="1"/>
    </xf>
    <xf numFmtId="0" fontId="2" fillId="0" borderId="0" xfId="2" quotePrefix="1" applyFont="1" applyAlignment="1">
      <alignment horizontal="left"/>
    </xf>
    <xf numFmtId="4" fontId="2" fillId="3" borderId="2" xfId="0" applyNumberFormat="1" applyFont="1" applyFill="1" applyBorder="1" applyProtection="1">
      <protection locked="0"/>
    </xf>
    <xf numFmtId="0" fontId="2" fillId="0" borderId="9" xfId="0" applyFont="1" applyBorder="1" applyAlignment="1">
      <alignment horizontal="left" vertical="top" wrapText="1"/>
    </xf>
    <xf numFmtId="0" fontId="2" fillId="0" borderId="0" xfId="2" quotePrefix="1" applyFont="1" applyAlignment="1">
      <alignment horizontal="left" wrapText="1"/>
    </xf>
    <xf numFmtId="0" fontId="2" fillId="5" borderId="4" xfId="0" applyFont="1" applyFill="1" applyBorder="1" applyAlignment="1" applyProtection="1">
      <alignment horizontal="right" vertical="top" wrapText="1"/>
      <protection locked="0"/>
    </xf>
    <xf numFmtId="0" fontId="2" fillId="2" borderId="0" xfId="0" applyFont="1" applyFill="1"/>
    <xf numFmtId="0" fontId="2" fillId="2" borderId="0" xfId="0" applyFont="1" applyFill="1" applyAlignment="1">
      <alignment horizontal="center"/>
    </xf>
    <xf numFmtId="0" fontId="2" fillId="0" borderId="5" xfId="2" quotePrefix="1" applyFont="1" applyBorder="1" applyAlignment="1">
      <alignment horizontal="left" wrapText="1"/>
    </xf>
    <xf numFmtId="0" fontId="2" fillId="0" borderId="6" xfId="2" quotePrefix="1" applyFont="1" applyBorder="1" applyAlignment="1">
      <alignment horizontal="left"/>
    </xf>
    <xf numFmtId="0" fontId="2" fillId="0" borderId="7" xfId="2" quotePrefix="1" applyFont="1" applyBorder="1" applyAlignment="1">
      <alignment horizontal="left"/>
    </xf>
    <xf numFmtId="0" fontId="2" fillId="0" borderId="9" xfId="0" applyFont="1" applyBorder="1" applyAlignment="1">
      <alignment vertical="top" wrapText="1"/>
    </xf>
    <xf numFmtId="0" fontId="2" fillId="0" borderId="8" xfId="0" applyFont="1" applyBorder="1" applyAlignment="1">
      <alignment horizontal="left" vertical="top" wrapText="1"/>
    </xf>
    <xf numFmtId="0" fontId="2" fillId="0" borderId="8"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horizontal="left" vertical="top" wrapText="1"/>
    </xf>
    <xf numFmtId="0" fontId="2" fillId="0" borderId="10" xfId="2" quotePrefix="1" applyFont="1" applyBorder="1" applyAlignment="1">
      <alignment horizontal="left" wrapText="1"/>
    </xf>
    <xf numFmtId="0" fontId="2" fillId="0" borderId="1" xfId="2" quotePrefix="1" applyFont="1" applyBorder="1" applyAlignment="1">
      <alignment horizontal="left"/>
    </xf>
    <xf numFmtId="0" fontId="2" fillId="0" borderId="11" xfId="2" quotePrefix="1" applyFont="1" applyBorder="1" applyAlignment="1">
      <alignment horizontal="left"/>
    </xf>
    <xf numFmtId="0" fontId="5" fillId="0" borderId="0" xfId="0" applyFont="1"/>
    <xf numFmtId="0" fontId="0" fillId="0" borderId="0" xfId="0" applyAlignment="1">
      <alignment wrapText="1"/>
    </xf>
    <xf numFmtId="0" fontId="3" fillId="0" borderId="0" xfId="0" applyFont="1" applyAlignment="1">
      <alignment horizontal="left" wrapText="1"/>
    </xf>
    <xf numFmtId="0" fontId="7" fillId="0" borderId="0" xfId="0" applyFont="1" applyAlignment="1">
      <alignment horizontal="left" wrapText="1"/>
    </xf>
    <xf numFmtId="0" fontId="7" fillId="0" borderId="0" xfId="0" applyFont="1" applyAlignment="1" applyProtection="1">
      <alignment horizontal="center" wrapText="1"/>
      <protection locked="0"/>
    </xf>
    <xf numFmtId="0" fontId="2" fillId="0" borderId="0" xfId="0" applyFont="1" applyAlignment="1">
      <alignment horizontal="left" vertical="center" wrapText="1"/>
    </xf>
    <xf numFmtId="49" fontId="2" fillId="0" borderId="0" xfId="3" quotePrefix="1" applyNumberFormat="1" applyFont="1" applyAlignment="1">
      <alignment horizontal="left" wrapText="1"/>
    </xf>
    <xf numFmtId="0" fontId="3" fillId="0" borderId="0" xfId="0" applyFont="1"/>
    <xf numFmtId="0" fontId="3" fillId="0" borderId="9" xfId="0" applyFont="1" applyBorder="1"/>
    <xf numFmtId="0" fontId="2" fillId="0" borderId="0" xfId="2" quotePrefix="1" applyFont="1" applyAlignment="1">
      <alignment horizontal="left" wrapText="1"/>
    </xf>
    <xf numFmtId="0" fontId="2" fillId="0" borderId="0" xfId="2" quotePrefix="1" applyFont="1" applyAlignment="1">
      <alignment horizontal="left"/>
    </xf>
    <xf numFmtId="0" fontId="3" fillId="0" borderId="0" xfId="0" applyFont="1" applyAlignment="1">
      <alignment horizontal="left" vertical="center" wrapText="1"/>
    </xf>
    <xf numFmtId="4" fontId="3" fillId="0" borderId="0" xfId="0" applyNumberFormat="1" applyFont="1" applyAlignment="1">
      <alignment horizontal="right"/>
    </xf>
    <xf numFmtId="0" fontId="3" fillId="0" borderId="0" xfId="3" quotePrefix="1" applyFont="1" applyAlignment="1">
      <alignment horizontal="left" vertical="top" wrapText="1"/>
    </xf>
    <xf numFmtId="0" fontId="3" fillId="0" borderId="6" xfId="3" quotePrefix="1" applyFont="1" applyBorder="1"/>
    <xf numFmtId="4" fontId="2" fillId="0" borderId="0" xfId="0" applyNumberFormat="1" applyFont="1"/>
    <xf numFmtId="0" fontId="2" fillId="0" borderId="0" xfId="0" applyFont="1" applyAlignment="1">
      <alignment horizontal="left" vertical="top" wrapText="1"/>
    </xf>
    <xf numFmtId="0" fontId="2" fillId="0" borderId="9"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2" fillId="5" borderId="4"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3" xfId="0" applyFont="1" applyFill="1" applyBorder="1" applyAlignment="1" applyProtection="1">
      <alignment horizontal="center" vertical="center"/>
      <protection locked="0"/>
    </xf>
    <xf numFmtId="4" fontId="8" fillId="0" borderId="6" xfId="0" applyNumberFormat="1" applyFont="1" applyBorder="1" applyAlignment="1">
      <alignment horizontal="center"/>
    </xf>
    <xf numFmtId="0" fontId="3" fillId="0" borderId="6" xfId="0" applyFont="1" applyBorder="1"/>
    <xf numFmtId="0" fontId="3" fillId="0" borderId="0" xfId="0" applyFont="1" applyAlignment="1">
      <alignment horizontal="left"/>
    </xf>
    <xf numFmtId="0" fontId="3" fillId="0" borderId="9" xfId="0" applyFont="1" applyBorder="1" applyAlignment="1">
      <alignment horizontal="left"/>
    </xf>
    <xf numFmtId="0" fontId="3" fillId="0" borderId="1" xfId="0" applyFont="1" applyBorder="1"/>
    <xf numFmtId="0" fontId="2" fillId="0" borderId="0" xfId="3" applyFont="1"/>
    <xf numFmtId="0" fontId="2" fillId="0" borderId="9" xfId="3" applyFont="1" applyBorder="1"/>
  </cellXfs>
  <cellStyles count="4">
    <cellStyle name="Standard" xfId="0" builtinId="0"/>
    <cellStyle name="Standard 2" xfId="3" xr:uid="{00000000-0005-0000-0000-000001000000}"/>
    <cellStyle name="Standard 3" xfId="2" xr:uid="{00000000-0005-0000-0000-000002000000}"/>
    <cellStyle name="Standard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9"/>
  <sheetViews>
    <sheetView showGridLines="0" tabSelected="1" showRuler="0" topLeftCell="A27" zoomScaleNormal="100" workbookViewId="0">
      <selection activeCell="F35" sqref="F35"/>
    </sheetView>
  </sheetViews>
  <sheetFormatPr baseColWidth="10" defaultColWidth="2.88671875" defaultRowHeight="13.2" x14ac:dyDescent="0.25"/>
  <cols>
    <col min="1" max="1" width="7" customWidth="1"/>
    <col min="2" max="2" width="20" customWidth="1"/>
    <col min="3" max="3" width="7.109375" customWidth="1"/>
    <col min="4" max="4" width="20" customWidth="1"/>
    <col min="5" max="5" width="6.44140625" customWidth="1"/>
    <col min="6" max="6" width="20" style="1" customWidth="1"/>
    <col min="7" max="7" width="7.109375" customWidth="1"/>
    <col min="8" max="8" width="24.109375" style="1" customWidth="1"/>
    <col min="9" max="9" width="6" customWidth="1"/>
    <col min="10" max="10" width="10.6640625" customWidth="1"/>
    <col min="11" max="11" width="5.33203125" customWidth="1"/>
    <col min="12" max="12" width="10.5546875" customWidth="1"/>
    <col min="13" max="39" width="11" customWidth="1"/>
  </cols>
  <sheetData>
    <row r="1" spans="1:11" ht="17.399999999999999" customHeight="1" x14ac:dyDescent="0.25">
      <c r="A1" s="2" t="s">
        <v>65</v>
      </c>
      <c r="D1" s="77"/>
      <c r="E1" s="78"/>
      <c r="F1" s="78"/>
      <c r="G1" s="79"/>
    </row>
    <row r="2" spans="1:11" ht="16.2" customHeight="1" x14ac:dyDescent="0.25"/>
    <row r="3" spans="1:11" x14ac:dyDescent="0.25">
      <c r="A3" s="61"/>
      <c r="B3" s="60"/>
      <c r="C3" s="61"/>
      <c r="D3" s="60"/>
      <c r="E3" s="27"/>
      <c r="F3" s="59"/>
      <c r="G3" s="27"/>
      <c r="H3" s="59"/>
      <c r="I3" s="59"/>
      <c r="J3" s="58"/>
    </row>
    <row r="4" spans="1:11" x14ac:dyDescent="0.25">
      <c r="A4" s="57" t="s">
        <v>55</v>
      </c>
      <c r="B4" s="2"/>
      <c r="C4" s="2"/>
      <c r="D4" s="2"/>
      <c r="E4" s="2"/>
      <c r="F4" s="7"/>
      <c r="G4" s="2"/>
      <c r="H4" s="72"/>
      <c r="I4" s="72"/>
      <c r="J4" s="3"/>
      <c r="K4" s="3"/>
    </row>
    <row r="5" spans="1:11" x14ac:dyDescent="0.25">
      <c r="A5" s="63" t="s">
        <v>48</v>
      </c>
      <c r="B5" s="63"/>
      <c r="C5" s="63"/>
      <c r="D5" s="63"/>
      <c r="E5" s="63"/>
      <c r="F5" s="63"/>
      <c r="G5" s="63"/>
      <c r="H5" s="22"/>
      <c r="I5" s="22"/>
      <c r="J5" s="3"/>
      <c r="K5" s="3"/>
    </row>
    <row r="6" spans="1:11" x14ac:dyDescent="0.25">
      <c r="A6" s="24" t="s">
        <v>46</v>
      </c>
      <c r="B6" s="24"/>
      <c r="C6" s="18"/>
      <c r="D6" s="18"/>
      <c r="E6" s="18"/>
      <c r="F6" s="19"/>
      <c r="G6" s="18"/>
      <c r="H6" s="19"/>
      <c r="I6" s="18"/>
      <c r="J6" s="3"/>
      <c r="K6" s="3"/>
    </row>
    <row r="7" spans="1:11" x14ac:dyDescent="0.25">
      <c r="A7" s="24" t="s">
        <v>47</v>
      </c>
      <c r="B7" s="24"/>
      <c r="C7" s="20"/>
      <c r="D7" s="20"/>
      <c r="E7" s="20"/>
      <c r="F7" s="21"/>
      <c r="G7" s="20"/>
      <c r="H7" s="21"/>
      <c r="I7" s="20"/>
      <c r="J7" s="3"/>
      <c r="K7" s="3"/>
    </row>
    <row r="8" spans="1:11" ht="36.75" customHeight="1" x14ac:dyDescent="0.25">
      <c r="A8" s="66" t="s">
        <v>56</v>
      </c>
      <c r="B8" s="67"/>
      <c r="C8" s="67"/>
      <c r="D8" s="67"/>
      <c r="E8" s="67"/>
      <c r="F8" s="67"/>
      <c r="G8" s="67"/>
      <c r="H8" s="67"/>
      <c r="I8" s="67"/>
      <c r="J8" s="67"/>
      <c r="K8" s="3"/>
    </row>
    <row r="9" spans="1:11" ht="24.75" customHeight="1" x14ac:dyDescent="0.25">
      <c r="A9" s="66" t="s">
        <v>54</v>
      </c>
      <c r="B9" s="67"/>
      <c r="C9" s="67"/>
      <c r="D9" s="67"/>
      <c r="E9" s="67"/>
      <c r="F9" s="67"/>
      <c r="G9" s="67"/>
      <c r="H9" s="67"/>
      <c r="I9" s="67"/>
      <c r="J9" s="67"/>
      <c r="K9" s="3"/>
    </row>
    <row r="10" spans="1:11" ht="16.2" customHeight="1" x14ac:dyDescent="0.25">
      <c r="A10" s="42"/>
      <c r="B10" s="39"/>
      <c r="C10" s="39"/>
      <c r="D10" s="39"/>
      <c r="E10" s="39"/>
      <c r="F10" s="39"/>
      <c r="G10" s="39"/>
      <c r="H10" s="39"/>
      <c r="I10" s="39"/>
      <c r="J10" s="39"/>
      <c r="K10" s="3"/>
    </row>
    <row r="11" spans="1:11" ht="7.2" customHeight="1" x14ac:dyDescent="0.25">
      <c r="A11" s="46"/>
      <c r="B11" s="47"/>
      <c r="C11" s="47"/>
      <c r="D11" s="47"/>
      <c r="E11" s="47"/>
      <c r="F11" s="47"/>
      <c r="G11" s="47"/>
      <c r="H11" s="47"/>
      <c r="I11" s="48"/>
      <c r="J11" s="39"/>
      <c r="K11" s="3"/>
    </row>
    <row r="12" spans="1:11" ht="12.75" customHeight="1" x14ac:dyDescent="0.25">
      <c r="A12" s="75" t="s">
        <v>24</v>
      </c>
      <c r="B12" s="76"/>
      <c r="C12" s="76"/>
      <c r="D12" s="76"/>
      <c r="E12" s="76"/>
      <c r="F12" s="76"/>
      <c r="G12" s="76"/>
      <c r="H12" s="76"/>
      <c r="I12" s="49"/>
      <c r="J12" s="13"/>
      <c r="K12" s="3"/>
    </row>
    <row r="13" spans="1:11" ht="10.199999999999999" customHeight="1" x14ac:dyDescent="0.25">
      <c r="A13" s="50"/>
      <c r="B13" s="32"/>
      <c r="C13" s="32"/>
      <c r="D13" s="32"/>
      <c r="E13" s="32"/>
      <c r="F13" s="32"/>
      <c r="G13" s="32"/>
      <c r="H13" s="32"/>
      <c r="I13" s="41"/>
      <c r="J13" s="32"/>
      <c r="K13" s="3"/>
    </row>
    <row r="14" spans="1:11" x14ac:dyDescent="0.25">
      <c r="A14" s="50"/>
      <c r="B14" s="32"/>
      <c r="C14" s="73" t="s">
        <v>53</v>
      </c>
      <c r="D14" s="73"/>
      <c r="E14" s="73"/>
      <c r="F14" s="74"/>
      <c r="G14" s="43"/>
      <c r="H14" s="35" t="s">
        <v>66</v>
      </c>
      <c r="I14" s="41"/>
      <c r="J14" s="32"/>
      <c r="K14" s="3"/>
    </row>
    <row r="15" spans="1:11" ht="5.25" customHeight="1" x14ac:dyDescent="0.25">
      <c r="A15" s="50"/>
      <c r="B15" s="32"/>
      <c r="C15" s="32"/>
      <c r="D15" s="32"/>
      <c r="E15" s="32"/>
      <c r="F15" s="32"/>
      <c r="G15" s="32"/>
      <c r="H15" s="32"/>
      <c r="I15" s="41"/>
      <c r="J15" s="32"/>
      <c r="K15" s="3"/>
    </row>
    <row r="16" spans="1:11" x14ac:dyDescent="0.25">
      <c r="A16" s="51"/>
      <c r="B16" s="13"/>
      <c r="C16" s="68" t="s">
        <v>25</v>
      </c>
      <c r="D16" s="68"/>
      <c r="E16" s="68"/>
      <c r="F16" s="68"/>
      <c r="G16" s="36"/>
      <c r="H16" s="38" t="s">
        <v>67</v>
      </c>
      <c r="I16" s="52"/>
      <c r="J16" s="12"/>
      <c r="K16" s="3"/>
    </row>
    <row r="17" spans="1:11" x14ac:dyDescent="0.25">
      <c r="A17" s="51"/>
      <c r="B17" s="13"/>
      <c r="C17" s="68" t="s">
        <v>26</v>
      </c>
      <c r="D17" s="68"/>
      <c r="E17" s="68"/>
      <c r="F17" s="68"/>
      <c r="G17" s="36"/>
      <c r="H17" s="38" t="s">
        <v>29</v>
      </c>
      <c r="I17" s="52"/>
      <c r="J17" s="12"/>
      <c r="K17" s="3"/>
    </row>
    <row r="18" spans="1:11" x14ac:dyDescent="0.25">
      <c r="A18" s="51"/>
      <c r="B18" s="13"/>
      <c r="C18" s="68" t="s">
        <v>27</v>
      </c>
      <c r="D18" s="68"/>
      <c r="E18" s="68"/>
      <c r="F18" s="68"/>
      <c r="G18" s="36"/>
      <c r="H18" s="38" t="s">
        <v>29</v>
      </c>
      <c r="I18" s="52"/>
      <c r="J18" s="12"/>
      <c r="K18" s="3"/>
    </row>
    <row r="19" spans="1:11" x14ac:dyDescent="0.25">
      <c r="A19" s="51"/>
      <c r="B19" s="13"/>
      <c r="C19" s="68" t="s">
        <v>28</v>
      </c>
      <c r="D19" s="68"/>
      <c r="E19" s="68"/>
      <c r="F19" s="68"/>
      <c r="G19" s="36"/>
      <c r="H19" s="38" t="s">
        <v>29</v>
      </c>
      <c r="I19" s="52"/>
      <c r="J19" s="12"/>
      <c r="K19" s="3"/>
    </row>
    <row r="20" spans="1:11" ht="6" customHeight="1" x14ac:dyDescent="0.25">
      <c r="A20" s="51"/>
      <c r="B20" s="13"/>
      <c r="C20" s="14"/>
      <c r="D20" s="14"/>
      <c r="E20" s="14"/>
      <c r="F20" s="14"/>
      <c r="G20" s="14"/>
      <c r="H20" s="53"/>
      <c r="I20" s="52"/>
      <c r="J20" s="12"/>
      <c r="K20" s="3"/>
    </row>
    <row r="21" spans="1:11" x14ac:dyDescent="0.25">
      <c r="A21" s="51"/>
      <c r="B21" s="13"/>
      <c r="C21" s="73" t="s">
        <v>51</v>
      </c>
      <c r="D21" s="73"/>
      <c r="E21" s="73"/>
      <c r="F21" s="73"/>
      <c r="G21" s="37">
        <f>G14-G16-G17-G18-G19</f>
        <v>0</v>
      </c>
      <c r="H21" s="35" t="s">
        <v>29</v>
      </c>
      <c r="I21" s="52"/>
      <c r="J21" s="12"/>
      <c r="K21" s="3"/>
    </row>
    <row r="22" spans="1:11" x14ac:dyDescent="0.25">
      <c r="A22" s="54"/>
      <c r="B22" s="55"/>
      <c r="C22" s="55"/>
      <c r="D22" s="55"/>
      <c r="E22" s="55"/>
      <c r="F22" s="55"/>
      <c r="G22" s="55"/>
      <c r="H22" s="55"/>
      <c r="I22" s="56"/>
      <c r="J22" s="39"/>
      <c r="K22" s="3"/>
    </row>
    <row r="23" spans="1:11" x14ac:dyDescent="0.25">
      <c r="A23" s="24"/>
      <c r="B23" s="24"/>
      <c r="C23" s="20"/>
      <c r="D23" s="20"/>
      <c r="E23" s="20"/>
      <c r="F23" s="21"/>
      <c r="G23" s="20"/>
      <c r="H23" s="21"/>
      <c r="I23" s="20"/>
      <c r="J23" s="3"/>
      <c r="K23" s="3"/>
    </row>
    <row r="24" spans="1:11" ht="6" customHeight="1" x14ac:dyDescent="0.25">
      <c r="A24" s="24"/>
      <c r="B24" s="24"/>
      <c r="C24" s="20"/>
      <c r="D24" s="20"/>
      <c r="E24" s="20"/>
      <c r="F24" s="21"/>
      <c r="G24" s="20"/>
      <c r="H24" s="21"/>
      <c r="I24" s="20"/>
      <c r="J24" s="3"/>
      <c r="K24" s="3"/>
    </row>
    <row r="25" spans="1:11" x14ac:dyDescent="0.25">
      <c r="A25" s="2" t="s">
        <v>2</v>
      </c>
      <c r="B25" s="2"/>
      <c r="C25" s="3"/>
      <c r="D25" s="2"/>
      <c r="E25" s="3"/>
      <c r="F25" s="7">
        <v>100</v>
      </c>
      <c r="G25" s="2" t="s">
        <v>0</v>
      </c>
      <c r="H25" s="40"/>
      <c r="I25" s="44" t="s">
        <v>1</v>
      </c>
      <c r="J25" s="3"/>
      <c r="K25" s="3"/>
    </row>
    <row r="26" spans="1:11" ht="7.5" customHeight="1" x14ac:dyDescent="0.25">
      <c r="A26" s="2"/>
      <c r="B26" s="2"/>
      <c r="C26" s="3"/>
      <c r="D26" s="69"/>
      <c r="E26" s="69"/>
      <c r="F26" s="45"/>
      <c r="G26" s="2"/>
      <c r="H26" s="7"/>
      <c r="I26" s="2"/>
      <c r="J26" s="3"/>
      <c r="K26" s="3"/>
    </row>
    <row r="27" spans="1:11" ht="20.100000000000001" customHeight="1" x14ac:dyDescent="0.25">
      <c r="A27" s="2" t="s">
        <v>5</v>
      </c>
      <c r="B27" s="2"/>
      <c r="C27" s="64"/>
      <c r="D27" s="64"/>
      <c r="E27" s="64"/>
      <c r="F27" s="4"/>
      <c r="G27" s="3"/>
      <c r="H27" s="4"/>
      <c r="I27" s="3"/>
      <c r="J27" s="3"/>
      <c r="K27" s="3"/>
    </row>
    <row r="28" spans="1:11" x14ac:dyDescent="0.25">
      <c r="A28" s="10"/>
      <c r="B28" s="28" t="s">
        <v>30</v>
      </c>
      <c r="C28" s="64" t="s">
        <v>39</v>
      </c>
      <c r="D28" s="64"/>
      <c r="E28" s="65"/>
      <c r="F28" s="33">
        <v>9.3000000000000007</v>
      </c>
      <c r="G28" s="3" t="s">
        <v>0</v>
      </c>
      <c r="H28" s="4"/>
      <c r="I28" s="3"/>
      <c r="J28" s="3"/>
      <c r="K28" s="3"/>
    </row>
    <row r="29" spans="1:11" x14ac:dyDescent="0.25">
      <c r="A29" s="3"/>
      <c r="B29" s="28" t="s">
        <v>31</v>
      </c>
      <c r="C29" s="64" t="s">
        <v>57</v>
      </c>
      <c r="D29" s="64"/>
      <c r="E29" s="65"/>
      <c r="F29" s="33">
        <v>8.6449999999999996</v>
      </c>
      <c r="G29" s="3" t="s">
        <v>0</v>
      </c>
      <c r="H29" s="4"/>
      <c r="I29" s="3"/>
      <c r="J29" s="3"/>
      <c r="K29" s="3"/>
    </row>
    <row r="30" spans="1:11" x14ac:dyDescent="0.25">
      <c r="A30" s="3"/>
      <c r="B30" s="28" t="s">
        <v>32</v>
      </c>
      <c r="C30" s="64" t="s">
        <v>40</v>
      </c>
      <c r="D30" s="64"/>
      <c r="E30" s="65"/>
      <c r="F30" s="33">
        <v>1.3</v>
      </c>
      <c r="G30" s="3" t="s">
        <v>0</v>
      </c>
      <c r="H30" s="4"/>
      <c r="I30" s="3"/>
      <c r="J30" s="3"/>
      <c r="K30" s="3"/>
    </row>
    <row r="31" spans="1:11" x14ac:dyDescent="0.25">
      <c r="A31" s="3"/>
      <c r="B31" s="28" t="s">
        <v>33</v>
      </c>
      <c r="C31" s="64" t="s">
        <v>41</v>
      </c>
      <c r="D31" s="64"/>
      <c r="E31" s="65"/>
      <c r="F31" s="33">
        <v>1.8</v>
      </c>
      <c r="G31" s="3" t="s">
        <v>0</v>
      </c>
      <c r="H31" s="4"/>
      <c r="I31" s="3"/>
      <c r="J31" s="3"/>
      <c r="K31" s="3"/>
    </row>
    <row r="32" spans="1:11" x14ac:dyDescent="0.25">
      <c r="A32" s="3"/>
      <c r="B32" s="28" t="s">
        <v>34</v>
      </c>
      <c r="C32" s="64" t="s">
        <v>42</v>
      </c>
      <c r="D32" s="64"/>
      <c r="E32" s="65"/>
      <c r="F32" s="33"/>
      <c r="G32" s="3" t="s">
        <v>0</v>
      </c>
      <c r="H32" s="4"/>
      <c r="I32" s="3"/>
      <c r="J32" s="3"/>
      <c r="K32" s="3"/>
    </row>
    <row r="33" spans="1:11" x14ac:dyDescent="0.25">
      <c r="A33" s="3"/>
      <c r="B33" s="28" t="s">
        <v>35</v>
      </c>
      <c r="C33" s="64" t="s">
        <v>3</v>
      </c>
      <c r="D33" s="64"/>
      <c r="E33" s="65"/>
      <c r="F33" s="33"/>
      <c r="G33" s="3" t="s">
        <v>0</v>
      </c>
      <c r="H33" s="4"/>
      <c r="I33" s="3"/>
      <c r="J33" s="3"/>
      <c r="K33" s="3"/>
    </row>
    <row r="34" spans="1:11" x14ac:dyDescent="0.25">
      <c r="A34" s="3"/>
      <c r="B34" s="28" t="s">
        <v>36</v>
      </c>
      <c r="C34" s="64" t="s">
        <v>4</v>
      </c>
      <c r="D34" s="64"/>
      <c r="E34" s="65"/>
      <c r="F34" s="33">
        <v>0.15</v>
      </c>
      <c r="G34" s="3" t="s">
        <v>0</v>
      </c>
      <c r="H34" s="4"/>
      <c r="I34" s="3"/>
      <c r="J34" s="3"/>
      <c r="K34" s="3"/>
    </row>
    <row r="35" spans="1:11" ht="6" customHeight="1" x14ac:dyDescent="0.25">
      <c r="A35" s="3"/>
      <c r="B35" s="3"/>
      <c r="C35" s="3"/>
      <c r="D35" s="3"/>
      <c r="E35" s="3"/>
      <c r="F35" s="4"/>
      <c r="G35" s="3"/>
      <c r="H35" s="4"/>
      <c r="I35" s="3"/>
      <c r="J35" s="3"/>
      <c r="K35" s="3"/>
    </row>
    <row r="36" spans="1:11" x14ac:dyDescent="0.25">
      <c r="A36" s="2" t="s">
        <v>37</v>
      </c>
      <c r="B36" s="2"/>
      <c r="C36" s="3"/>
      <c r="D36" s="64"/>
      <c r="E36" s="65"/>
      <c r="F36" s="16">
        <f t="array" ref="F36">SUM(ROUND(F28:F34,2))</f>
        <v>21.200000000000003</v>
      </c>
      <c r="G36" s="3" t="s">
        <v>0</v>
      </c>
      <c r="H36" s="17">
        <f>ROUND(H25,2)*F36/100</f>
        <v>0</v>
      </c>
      <c r="I36" s="15" t="s">
        <v>1</v>
      </c>
      <c r="J36" s="3"/>
      <c r="K36" s="3"/>
    </row>
    <row r="37" spans="1:11" ht="6" customHeight="1" x14ac:dyDescent="0.25">
      <c r="A37" s="2"/>
      <c r="B37" s="2"/>
      <c r="C37" s="3"/>
      <c r="D37" s="3"/>
      <c r="E37" s="3"/>
      <c r="F37" s="4"/>
      <c r="G37" s="3"/>
      <c r="H37" s="7"/>
      <c r="I37" s="2"/>
      <c r="J37" s="3"/>
      <c r="K37" s="3"/>
    </row>
    <row r="38" spans="1:11" ht="20.100000000000001" customHeight="1" x14ac:dyDescent="0.25">
      <c r="A38" s="5" t="s">
        <v>12</v>
      </c>
      <c r="B38" s="5"/>
      <c r="C38" s="81"/>
      <c r="D38" s="81"/>
      <c r="E38" s="81"/>
      <c r="F38" s="6"/>
      <c r="G38" s="5"/>
      <c r="H38" s="8"/>
      <c r="I38" s="9"/>
      <c r="J38" s="30"/>
      <c r="K38" s="3"/>
    </row>
    <row r="39" spans="1:11" x14ac:dyDescent="0.25">
      <c r="A39" s="3"/>
      <c r="B39" s="29" t="s">
        <v>13</v>
      </c>
      <c r="C39" s="64" t="s">
        <v>6</v>
      </c>
      <c r="D39" s="64"/>
      <c r="E39" s="65"/>
      <c r="F39" s="33" t="e">
        <f>(100/G21)*G16</f>
        <v>#DIV/0!</v>
      </c>
      <c r="G39" s="3" t="s">
        <v>0</v>
      </c>
      <c r="H39" s="4"/>
      <c r="I39" s="3"/>
      <c r="J39" s="3"/>
      <c r="K39" s="3"/>
    </row>
    <row r="40" spans="1:11" x14ac:dyDescent="0.25">
      <c r="A40" s="3"/>
      <c r="B40" s="28" t="s">
        <v>14</v>
      </c>
      <c r="C40" s="82" t="s">
        <v>58</v>
      </c>
      <c r="D40" s="82"/>
      <c r="E40" s="83"/>
      <c r="F40" s="33" t="e">
        <f>F39*(F36-F33)%</f>
        <v>#DIV/0!</v>
      </c>
      <c r="G40" s="3" t="s">
        <v>0</v>
      </c>
      <c r="H40" s="4"/>
      <c r="I40" s="3"/>
      <c r="J40" s="3"/>
      <c r="K40" s="3"/>
    </row>
    <row r="41" spans="1:11" x14ac:dyDescent="0.25">
      <c r="A41" s="3"/>
      <c r="B41" s="29" t="s">
        <v>15</v>
      </c>
      <c r="C41" s="64" t="s">
        <v>7</v>
      </c>
      <c r="D41" s="64"/>
      <c r="E41" s="65"/>
      <c r="F41" s="33" t="e">
        <f>(100/G21)*G17</f>
        <v>#DIV/0!</v>
      </c>
      <c r="G41" s="3" t="s">
        <v>0</v>
      </c>
      <c r="H41" s="4"/>
      <c r="I41" s="3"/>
      <c r="J41" s="3"/>
      <c r="K41" s="3"/>
    </row>
    <row r="42" spans="1:11" x14ac:dyDescent="0.25">
      <c r="A42" s="3"/>
      <c r="B42" s="28" t="s">
        <v>16</v>
      </c>
      <c r="C42" s="64" t="s">
        <v>59</v>
      </c>
      <c r="D42" s="64"/>
      <c r="E42" s="65"/>
      <c r="F42" s="33" t="e">
        <f>F41*(F36-F33)%</f>
        <v>#DIV/0!</v>
      </c>
      <c r="G42" s="3" t="s">
        <v>0</v>
      </c>
      <c r="H42" s="4"/>
      <c r="I42" s="3"/>
      <c r="J42" s="3"/>
      <c r="K42" s="3"/>
    </row>
    <row r="43" spans="1:11" x14ac:dyDescent="0.25">
      <c r="A43" s="3"/>
      <c r="B43" s="29" t="s">
        <v>17</v>
      </c>
      <c r="C43" s="64" t="s">
        <v>8</v>
      </c>
      <c r="D43" s="64"/>
      <c r="E43" s="65"/>
      <c r="F43" s="33" t="e">
        <f>(100/G21)*G19</f>
        <v>#DIV/0!</v>
      </c>
      <c r="G43" s="3" t="s">
        <v>0</v>
      </c>
      <c r="H43" s="4"/>
      <c r="I43" s="3"/>
      <c r="J43" s="3"/>
      <c r="K43" s="3"/>
    </row>
    <row r="44" spans="1:11" x14ac:dyDescent="0.25">
      <c r="A44" s="3"/>
      <c r="B44" s="28" t="s">
        <v>18</v>
      </c>
      <c r="C44" s="64" t="s">
        <v>60</v>
      </c>
      <c r="D44" s="64"/>
      <c r="E44" s="65"/>
      <c r="F44" s="33" t="e">
        <f>F43*(F36-F33)%</f>
        <v>#DIV/0!</v>
      </c>
      <c r="G44" s="3" t="s">
        <v>0</v>
      </c>
      <c r="H44" s="4"/>
      <c r="I44" s="3"/>
      <c r="J44" s="3"/>
      <c r="K44" s="3"/>
    </row>
    <row r="45" spans="1:11" x14ac:dyDescent="0.25">
      <c r="A45" s="3"/>
      <c r="B45" s="28" t="s">
        <v>19</v>
      </c>
      <c r="C45" s="64" t="s">
        <v>9</v>
      </c>
      <c r="D45" s="64"/>
      <c r="E45" s="65"/>
      <c r="F45" s="33" t="e">
        <f>(100/G21)*G18</f>
        <v>#DIV/0!</v>
      </c>
      <c r="G45" s="3" t="s">
        <v>0</v>
      </c>
      <c r="H45" s="4"/>
      <c r="I45" s="3"/>
      <c r="J45" s="3"/>
      <c r="K45" s="3"/>
    </row>
    <row r="46" spans="1:11" x14ac:dyDescent="0.25">
      <c r="A46" s="3"/>
      <c r="B46" s="28" t="s">
        <v>20</v>
      </c>
      <c r="C46" s="64" t="s">
        <v>61</v>
      </c>
      <c r="D46" s="64"/>
      <c r="E46" s="65"/>
      <c r="F46" s="33" t="e">
        <f>F45*(F36-F33)%</f>
        <v>#DIV/0!</v>
      </c>
      <c r="G46" s="3" t="s">
        <v>0</v>
      </c>
      <c r="H46" s="4"/>
      <c r="I46" s="3"/>
      <c r="J46" s="3"/>
      <c r="K46" s="3"/>
    </row>
    <row r="47" spans="1:11" x14ac:dyDescent="0.25">
      <c r="A47" s="3"/>
      <c r="B47" s="28" t="s">
        <v>21</v>
      </c>
      <c r="C47" s="64" t="s">
        <v>10</v>
      </c>
      <c r="D47" s="64"/>
      <c r="E47" s="65"/>
      <c r="F47" s="33"/>
      <c r="G47" s="3" t="s">
        <v>0</v>
      </c>
      <c r="H47" s="4"/>
      <c r="I47" s="3"/>
      <c r="J47" s="3"/>
      <c r="K47" s="3"/>
    </row>
    <row r="48" spans="1:11" x14ac:dyDescent="0.25">
      <c r="A48" s="3"/>
      <c r="B48" s="28" t="s">
        <v>22</v>
      </c>
      <c r="C48" s="64" t="s">
        <v>62</v>
      </c>
      <c r="D48" s="64"/>
      <c r="E48" s="65"/>
      <c r="F48" s="33">
        <f>F47*(F36-F33)%</f>
        <v>0</v>
      </c>
      <c r="G48" s="3" t="s">
        <v>0</v>
      </c>
      <c r="H48" s="4"/>
      <c r="I48" s="3"/>
      <c r="J48" s="3"/>
      <c r="K48" s="3"/>
    </row>
    <row r="49" spans="1:11" x14ac:dyDescent="0.25">
      <c r="A49" s="3"/>
      <c r="B49" s="28" t="s">
        <v>23</v>
      </c>
      <c r="C49" s="64" t="s">
        <v>11</v>
      </c>
      <c r="D49" s="64"/>
      <c r="E49" s="65"/>
      <c r="F49" s="33"/>
      <c r="G49" s="3" t="s">
        <v>0</v>
      </c>
      <c r="H49" s="4"/>
      <c r="I49" s="3"/>
      <c r="J49" s="3"/>
      <c r="K49" s="3"/>
    </row>
    <row r="50" spans="1:11" x14ac:dyDescent="0.25">
      <c r="A50" s="3"/>
      <c r="B50" s="28" t="s">
        <v>44</v>
      </c>
      <c r="C50" s="64" t="s">
        <v>63</v>
      </c>
      <c r="D50" s="64"/>
      <c r="E50" s="65"/>
      <c r="F50" s="33">
        <f>F49*(F36-F33)%</f>
        <v>0</v>
      </c>
      <c r="G50" s="3" t="s">
        <v>0</v>
      </c>
      <c r="H50" s="4"/>
      <c r="I50" s="3"/>
      <c r="J50" s="3"/>
      <c r="K50" s="3"/>
    </row>
    <row r="51" spans="1:11" ht="6" customHeight="1" x14ac:dyDescent="0.25">
      <c r="A51" s="3"/>
      <c r="B51" s="3"/>
      <c r="C51" s="3"/>
      <c r="D51" s="3"/>
      <c r="E51" s="3"/>
      <c r="F51" s="4"/>
      <c r="G51" s="3"/>
      <c r="H51" s="4"/>
      <c r="I51" s="3"/>
      <c r="J51" s="3"/>
      <c r="K51" s="3"/>
    </row>
    <row r="52" spans="1:11" x14ac:dyDescent="0.25">
      <c r="A52" s="2" t="s">
        <v>38</v>
      </c>
      <c r="B52" s="2"/>
      <c r="C52" s="64"/>
      <c r="D52" s="64"/>
      <c r="E52" s="65"/>
      <c r="F52" s="16" t="e">
        <f t="array" ref="F52">SUM(ROUND(F39:F50,2))</f>
        <v>#DIV/0!</v>
      </c>
      <c r="G52" s="3" t="s">
        <v>0</v>
      </c>
      <c r="H52" s="17" t="e">
        <f>ROUND(H25,2)*F52/100</f>
        <v>#DIV/0!</v>
      </c>
      <c r="I52" s="15" t="s">
        <v>1</v>
      </c>
      <c r="J52" s="3"/>
      <c r="K52" s="3"/>
    </row>
    <row r="53" spans="1:11" ht="6" customHeight="1" x14ac:dyDescent="0.25">
      <c r="A53" s="31"/>
      <c r="B53" s="31"/>
      <c r="C53" s="31"/>
      <c r="D53" s="31"/>
      <c r="E53" s="31"/>
      <c r="F53" s="11"/>
      <c r="G53" s="31"/>
      <c r="H53" s="11"/>
      <c r="I53" s="31"/>
      <c r="J53" s="31"/>
      <c r="K53" s="3"/>
    </row>
    <row r="54" spans="1:11" x14ac:dyDescent="0.25">
      <c r="A54" s="20"/>
      <c r="B54" s="20"/>
      <c r="C54" s="71"/>
      <c r="D54" s="71"/>
      <c r="E54" s="71"/>
      <c r="F54" s="21"/>
      <c r="G54" s="20"/>
      <c r="H54" s="21"/>
      <c r="I54" s="20"/>
      <c r="J54" s="20"/>
      <c r="K54" s="20"/>
    </row>
    <row r="55" spans="1:11" x14ac:dyDescent="0.25">
      <c r="A55" s="85" t="s">
        <v>45</v>
      </c>
      <c r="B55" s="85"/>
      <c r="C55" s="85"/>
      <c r="D55" s="85"/>
      <c r="E55" s="86"/>
      <c r="F55" s="34"/>
      <c r="G55" s="20" t="s">
        <v>0</v>
      </c>
      <c r="H55" s="25">
        <f>ROUND(H25,2)*ROUND(F55,2)/100</f>
        <v>0</v>
      </c>
      <c r="I55" s="23" t="s">
        <v>1</v>
      </c>
      <c r="J55" s="20"/>
      <c r="K55" s="20"/>
    </row>
    <row r="56" spans="1:11" ht="12.75" customHeight="1" x14ac:dyDescent="0.25">
      <c r="A56" s="26"/>
      <c r="B56" s="70" t="s">
        <v>52</v>
      </c>
      <c r="C56" s="70"/>
      <c r="D56" s="70"/>
      <c r="E56" s="70"/>
      <c r="F56" s="21"/>
      <c r="G56" s="20"/>
      <c r="H56" s="21"/>
      <c r="I56" s="20"/>
      <c r="J56" s="20"/>
      <c r="K56" s="20"/>
    </row>
    <row r="57" spans="1:11" x14ac:dyDescent="0.25">
      <c r="A57" s="20"/>
      <c r="B57" s="70"/>
      <c r="C57" s="70"/>
      <c r="D57" s="70"/>
      <c r="E57" s="70"/>
      <c r="F57" s="21"/>
      <c r="G57" s="20"/>
      <c r="H57" s="21"/>
      <c r="I57" s="20"/>
      <c r="J57" s="20"/>
      <c r="K57" s="20"/>
    </row>
    <row r="58" spans="1:11" x14ac:dyDescent="0.25">
      <c r="A58" s="20"/>
      <c r="B58" s="70"/>
      <c r="C58" s="70"/>
      <c r="D58" s="70"/>
      <c r="E58" s="70"/>
      <c r="F58" s="21"/>
      <c r="G58" s="20"/>
      <c r="H58" s="21"/>
      <c r="I58" s="20"/>
      <c r="J58" s="20"/>
      <c r="K58" s="20"/>
    </row>
    <row r="59" spans="1:11" x14ac:dyDescent="0.25">
      <c r="A59" s="20"/>
      <c r="B59" s="70"/>
      <c r="C59" s="70"/>
      <c r="D59" s="70"/>
      <c r="E59" s="70"/>
      <c r="F59" s="21"/>
      <c r="G59" s="20"/>
      <c r="H59" s="21"/>
      <c r="I59" s="20"/>
      <c r="J59" s="20"/>
      <c r="K59" s="20"/>
    </row>
    <row r="60" spans="1:11" ht="12" customHeight="1" x14ac:dyDescent="0.25">
      <c r="A60" s="31"/>
      <c r="B60" s="31"/>
      <c r="C60" s="84"/>
      <c r="D60" s="84"/>
      <c r="E60" s="84"/>
      <c r="F60" s="11"/>
      <c r="G60" s="31"/>
      <c r="H60" s="11"/>
      <c r="I60" s="31"/>
      <c r="J60" s="31"/>
      <c r="K60" s="3"/>
    </row>
    <row r="61" spans="1:11" x14ac:dyDescent="0.25">
      <c r="A61" s="3"/>
      <c r="B61" s="3"/>
      <c r="C61" s="3"/>
      <c r="D61" s="3"/>
      <c r="E61" s="3"/>
      <c r="F61" s="4"/>
      <c r="G61" s="3"/>
      <c r="H61" s="4"/>
      <c r="I61" s="3"/>
      <c r="J61" s="3"/>
      <c r="K61" s="3"/>
    </row>
    <row r="62" spans="1:11" x14ac:dyDescent="0.25">
      <c r="A62" s="2" t="s">
        <v>43</v>
      </c>
      <c r="B62" s="2"/>
      <c r="C62" s="3"/>
      <c r="D62" s="3"/>
      <c r="E62" s="3"/>
      <c r="F62" s="33"/>
      <c r="G62" s="3" t="s">
        <v>0</v>
      </c>
      <c r="H62" s="17">
        <f>ROUND(H25,2)*ROUND(F62,2)/100</f>
        <v>0</v>
      </c>
      <c r="I62" s="15" t="s">
        <v>1</v>
      </c>
      <c r="J62" s="3"/>
      <c r="K62" s="3"/>
    </row>
    <row r="63" spans="1:11" x14ac:dyDescent="0.25">
      <c r="A63" s="31"/>
      <c r="B63" s="31"/>
      <c r="C63" s="31"/>
      <c r="D63" s="31"/>
      <c r="E63" s="31"/>
      <c r="F63" s="11"/>
      <c r="G63" s="31"/>
      <c r="H63" s="11"/>
      <c r="I63" s="31"/>
      <c r="J63" s="31"/>
      <c r="K63" s="3"/>
    </row>
    <row r="64" spans="1:11" x14ac:dyDescent="0.25">
      <c r="A64" s="3"/>
      <c r="B64" s="3"/>
      <c r="C64" s="3"/>
      <c r="D64" s="3"/>
      <c r="E64" s="3"/>
      <c r="F64" s="4"/>
      <c r="G64" s="3"/>
      <c r="H64" s="4"/>
      <c r="I64" s="3"/>
      <c r="J64" s="3"/>
      <c r="K64" s="3"/>
    </row>
    <row r="65" spans="1:11" x14ac:dyDescent="0.25">
      <c r="A65" s="2" t="s">
        <v>50</v>
      </c>
      <c r="B65" s="2"/>
      <c r="C65" s="3"/>
      <c r="D65" s="3"/>
      <c r="E65" s="3"/>
      <c r="F65" s="16" t="e">
        <f>ROUND(F25,2)+ROUND(F36,2)+ROUND(F52,2)+ROUND(F55,2)+ROUND(F62,2)</f>
        <v>#DIV/0!</v>
      </c>
      <c r="G65" s="3" t="s">
        <v>0</v>
      </c>
      <c r="H65" s="17" t="e">
        <f>ROUND(H25,2)*F65/100</f>
        <v>#DIV/0!</v>
      </c>
      <c r="I65" s="15" t="s">
        <v>1</v>
      </c>
      <c r="J65" s="3"/>
      <c r="K65" s="3"/>
    </row>
    <row r="66" spans="1:11" x14ac:dyDescent="0.25">
      <c r="A66" s="3"/>
      <c r="B66" s="3"/>
      <c r="C66" s="3"/>
      <c r="D66" s="3"/>
      <c r="E66" s="3"/>
      <c r="F66" s="4"/>
      <c r="G66" s="3"/>
      <c r="H66" s="80" t="s">
        <v>64</v>
      </c>
      <c r="I66" s="80"/>
      <c r="J66" s="3"/>
      <c r="K66" s="3"/>
    </row>
    <row r="67" spans="1:11" x14ac:dyDescent="0.25">
      <c r="A67" s="3"/>
      <c r="B67" s="3"/>
      <c r="C67" s="3"/>
      <c r="D67" s="3"/>
      <c r="E67" s="3"/>
      <c r="F67" s="4"/>
      <c r="G67" s="3"/>
      <c r="H67" s="4"/>
      <c r="I67" s="3"/>
      <c r="J67" s="3"/>
      <c r="K67" s="3"/>
    </row>
    <row r="68" spans="1:11" ht="83.25" customHeight="1" x14ac:dyDescent="0.25">
      <c r="A68" s="62" t="s">
        <v>49</v>
      </c>
      <c r="B68" s="62"/>
      <c r="C68" s="62"/>
      <c r="D68" s="62"/>
      <c r="E68" s="62"/>
      <c r="F68" s="62"/>
      <c r="G68" s="62"/>
      <c r="H68" s="62"/>
      <c r="I68" s="62"/>
      <c r="J68" s="62"/>
      <c r="K68" s="3"/>
    </row>
    <row r="69" spans="1:11" x14ac:dyDescent="0.25">
      <c r="A69" s="13"/>
      <c r="B69" s="13"/>
      <c r="C69" s="14"/>
      <c r="D69" s="14"/>
      <c r="E69" s="14"/>
      <c r="F69" s="14"/>
      <c r="G69" s="14"/>
      <c r="H69" s="14"/>
      <c r="I69" s="14"/>
      <c r="J69" s="12"/>
      <c r="K69" s="3"/>
    </row>
  </sheetData>
  <sheetProtection algorithmName="SHA-512" hashValue="tm3Nl6oCOFv8HKIFlmwCGCFZKOoKqx2S16gV6WBsclOtulFB9NWKZpfalJU2n8eBr0tVTrPCKf3WXBJqWU1mCQ==" saltValue="QpCH7RzH5KFBbnPC8LSdEg==" spinCount="100000" sheet="1" formatColumns="0" formatRows="0"/>
  <mergeCells count="42">
    <mergeCell ref="D1:G1"/>
    <mergeCell ref="H66:I66"/>
    <mergeCell ref="C41:E41"/>
    <mergeCell ref="D36:E36"/>
    <mergeCell ref="C38:E38"/>
    <mergeCell ref="C52:E52"/>
    <mergeCell ref="C42:E42"/>
    <mergeCell ref="C43:E43"/>
    <mergeCell ref="C44:E44"/>
    <mergeCell ref="C45:E45"/>
    <mergeCell ref="C46:E46"/>
    <mergeCell ref="C39:E39"/>
    <mergeCell ref="C40:E40"/>
    <mergeCell ref="C60:E60"/>
    <mergeCell ref="A55:E55"/>
    <mergeCell ref="C47:E47"/>
    <mergeCell ref="A9:J9"/>
    <mergeCell ref="H4:I4"/>
    <mergeCell ref="C21:F21"/>
    <mergeCell ref="C14:F14"/>
    <mergeCell ref="A12:H12"/>
    <mergeCell ref="C48:E48"/>
    <mergeCell ref="C54:E54"/>
    <mergeCell ref="C16:F16"/>
    <mergeCell ref="C17:F17"/>
    <mergeCell ref="C18:F18"/>
    <mergeCell ref="A68:J68"/>
    <mergeCell ref="A5:G5"/>
    <mergeCell ref="C30:E30"/>
    <mergeCell ref="C31:E31"/>
    <mergeCell ref="C32:E32"/>
    <mergeCell ref="C28:E28"/>
    <mergeCell ref="A8:J8"/>
    <mergeCell ref="C27:E27"/>
    <mergeCell ref="C19:F19"/>
    <mergeCell ref="D26:E26"/>
    <mergeCell ref="C29:E29"/>
    <mergeCell ref="C33:E33"/>
    <mergeCell ref="C34:E34"/>
    <mergeCell ref="C49:E49"/>
    <mergeCell ref="C50:E50"/>
    <mergeCell ref="B56:E59"/>
  </mergeCells>
  <phoneticPr fontId="1" type="noConversion"/>
  <dataValidations disablePrompts="1" count="1">
    <dataValidation type="whole" operator="greaterThanOrEqual" allowBlank="1" showInputMessage="1" showErrorMessage="1" sqref="H25" xr:uid="{9FD96D3B-BE88-4006-894E-951B484C4E30}">
      <formula1>15</formula1>
    </dataValidation>
  </dataValidations>
  <pageMargins left="0.78740157480314965" right="0.78740157480314965" top="1.0629921259842521" bottom="0.78740157480314965" header="0.51181102362204722" footer="0.51181102362204722"/>
  <pageSetup paperSize="9" scale="66" orientation="portrait" r:id="rId1"/>
  <headerFooter alignWithMargins="0">
    <oddHeader xml:space="preserve">&amp;L&amp;"Arial,Fett"Anlage A 1d 
&amp;C&amp;"Arial,Fett"&amp;12Stundenverrechnungssatz (Aufschlüsselung)
&amp;16Handyman&amp;12
</oddHeader>
    <oddFooter>&amp;L&amp;"Arial,Fett"&amp;9 26-09053&amp;C&amp;"Arial,Fett"&amp;9Gebäudereinigung Nr. 21&amp;R&amp;"Arial,Fett"&amp;9&amp;P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BE5A87E2B9F5F646B7136699B25485A6" ma:contentTypeVersion="0" ma:contentTypeDescription="" ma:contentTypeScope="" ma:versionID="3de291d31ef590542412e3fa0509703d">
  <xsd:schema xmlns:xsd="http://www.w3.org/2001/XMLSchema" xmlns:xs="http://www.w3.org/2001/XMLSchema" xmlns:p="http://schemas.microsoft.com/office/2006/metadata/properties" xmlns:ns2="f18553e4-0ef6-4dd1-9e08-53b2286d7b98" xmlns:ns3="59663377-27A5-4176-82AC-188063CDC212" targetNamespace="http://schemas.microsoft.com/office/2006/metadata/properties" ma:root="true" ma:fieldsID="f8268f3d87a614e6c02e50f18b35527b" ns2:_="" ns3:_="">
    <xsd:import namespace="f18553e4-0ef6-4dd1-9e08-53b2286d7b98"/>
    <xsd:import namespace="59663377-27A5-4176-82AC-188063CDC212"/>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59663377-27A5-4176-82AC-188063CDC212"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gv_Phase xmlns="f18553e4-0ef6-4dd1-9e08-53b2286d7b98">2 Vorbereitung Vergabeverfahren</Vgv_Phase>
    <Vgv_Thema xmlns="59663377-27A5-4176-82AC-188063CDC2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DA9904-3BB0-480A-9898-45B180A987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59663377-27A5-4176-82AC-188063CDC2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EDFCFE-77FF-4F9C-AF92-B601542DA306}">
  <ds:schemaRefs>
    <ds:schemaRef ds:uri="http://purl.org/dc/dcmitype/"/>
    <ds:schemaRef ds:uri="http://purl.org/dc/terms/"/>
    <ds:schemaRef ds:uri="59663377-27A5-4176-82AC-188063CDC212"/>
    <ds:schemaRef ds:uri="f18553e4-0ef6-4dd1-9e08-53b2286d7b98"/>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D3BAB61-AD81-4675-9B9A-A14B6145E828}">
  <ds:schemaRefs>
    <ds:schemaRef ds:uri="http://schemas.microsoft.com/sharepoint/v3/contenttype/forms"/>
  </ds:schemaRefs>
</ds:datastoreItem>
</file>

<file path=docMetadata/LabelInfo.xml><?xml version="1.0" encoding="utf-8"?>
<clbl:labelList xmlns:clbl="http://schemas.microsoft.com/office/2020/mipLabelMetadata">
  <clbl:label id="{a48f69af-3265-4c12-b1e3-f63a8696e71d}" enabled="1" method="Standar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A 1d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Özdemir, Leyla</dc:creator>
  <cp:keywords/>
  <cp:lastModifiedBy>Reinert, Patrick</cp:lastModifiedBy>
  <cp:lastPrinted>2020-08-20T09:40:30Z</cp:lastPrinted>
  <dcterms:created xsi:type="dcterms:W3CDTF">2004-07-11T12:49:37Z</dcterms:created>
  <dcterms:modified xsi:type="dcterms:W3CDTF">2026-11-05T08:51:12Z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0x010100E65520829C044D71A30CF51927CFE11900BE5A87E2B9F5F646B7136699B25485A6</vt:lpwstr>
  </property>
  <property fmtid="{D5CDD505-2E9C-101B-9397-08002B2CF9AE}" pid="3" name="TaxKeyword">
    <vt:lpwstr/>
  </property>
  <property fmtid="{D5CDD505-2E9C-101B-9397-08002B2CF9AE}" pid="4" name="TK-Kategorie">
    <vt:lpwstr>10;#02_Vergabeunterlagen|37c0af0e-24e6-42db-8b6e-fbf058e78809</vt:lpwstr>
  </property>
  <property fmtid="{D5CDD505-2E9C-101B-9397-08002B2CF9AE}" pid="5" name="TK-Thema">
    <vt:lpwstr/>
  </property>
  <property fmtid="{D5CDD505-2E9C-101B-9397-08002B2CF9AE}" pid="6" name="TK-Unterthema">
    <vt:lpwstr/>
  </property>
</Properties>
</file>